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kri\OneDrive\Рабочий стол\ЛАГЕРЬ 2025\"/>
    </mc:Choice>
  </mc:AlternateContent>
  <bookViews>
    <workbookView xWindow="0" yWindow="0" windowWidth="20490" windowHeight="7620"/>
  </bookViews>
  <sheets>
    <sheet name="1 дн" sheetId="1" r:id="rId1"/>
    <sheet name="2 дн" sheetId="2" r:id="rId2"/>
    <sheet name="3 дн" sheetId="3" r:id="rId3"/>
    <sheet name="4 дн" sheetId="6" r:id="rId4"/>
    <sheet name="5 дн" sheetId="7" r:id="rId5"/>
    <sheet name="6 дн" sheetId="8" r:id="rId6"/>
    <sheet name="7 дн" sheetId="9" r:id="rId7"/>
    <sheet name="8 дн" sheetId="10" r:id="rId8"/>
    <sheet name="9 дн" sheetId="11" r:id="rId9"/>
    <sheet name="10 дн" sheetId="12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 a="1"/>
  <c r="D36" i="2" s="1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D35" i="1" a="1"/>
  <c r="D35" i="1" s="1"/>
  <c r="D33" i="1"/>
  <c r="D20" i="1"/>
  <c r="D37" i="3" a="1"/>
  <c r="D37" i="3" s="1"/>
  <c r="D21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D37" i="6" a="1"/>
  <c r="D37" i="6" s="1"/>
  <c r="D35" i="6"/>
  <c r="D35" i="7" a="1"/>
  <c r="D35" i="7" s="1"/>
  <c r="D33" i="7"/>
  <c r="D21" i="7"/>
  <c r="D38" i="8" a="1"/>
  <c r="D38" i="8" s="1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D36" i="8"/>
  <c r="D22" i="8"/>
  <c r="D35" i="9" a="1"/>
  <c r="D35" i="9" s="1"/>
  <c r="D33" i="9"/>
  <c r="D37" i="10" a="1"/>
  <c r="D37" i="10" s="1"/>
  <c r="D21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D26" i="10"/>
  <c r="D33" i="11" a="1"/>
  <c r="D33" i="11" s="1"/>
  <c r="D19" i="11"/>
  <c r="D31" i="11"/>
  <c r="E35" i="12" a="1"/>
  <c r="E35" i="12" s="1"/>
  <c r="D35" i="12"/>
  <c r="D33" i="12"/>
  <c r="D21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P31" i="11"/>
  <c r="O31" i="11"/>
  <c r="N31" i="11"/>
  <c r="M31" i="11"/>
  <c r="L31" i="11"/>
  <c r="K31" i="11"/>
  <c r="J31" i="11"/>
  <c r="I31" i="11"/>
  <c r="H31" i="11"/>
  <c r="G31" i="11"/>
  <c r="F31" i="11"/>
  <c r="E31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P35" i="10"/>
  <c r="O35" i="10"/>
  <c r="N35" i="10"/>
  <c r="M35" i="10"/>
  <c r="L35" i="10"/>
  <c r="K35" i="10"/>
  <c r="J35" i="10"/>
  <c r="I35" i="10"/>
  <c r="H35" i="10"/>
  <c r="G35" i="10"/>
  <c r="F35" i="10"/>
  <c r="E35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P33" i="9"/>
  <c r="N33" i="9"/>
  <c r="M33" i="9"/>
  <c r="L33" i="9"/>
  <c r="K33" i="9"/>
  <c r="J33" i="9"/>
  <c r="I33" i="9"/>
  <c r="H33" i="9"/>
  <c r="G33" i="9"/>
  <c r="F33" i="9"/>
  <c r="E33" i="9"/>
  <c r="P20" i="9"/>
  <c r="O20" i="9"/>
  <c r="N20" i="9"/>
  <c r="M20" i="9"/>
  <c r="L20" i="9"/>
  <c r="K20" i="9"/>
  <c r="J20" i="9"/>
  <c r="I20" i="9"/>
  <c r="H20" i="9"/>
  <c r="G20" i="9"/>
  <c r="F20" i="9"/>
  <c r="E20" i="9"/>
  <c r="P36" i="8"/>
  <c r="O36" i="8"/>
  <c r="N36" i="8"/>
  <c r="M36" i="8"/>
  <c r="L36" i="8"/>
  <c r="K36" i="8"/>
  <c r="J36" i="8"/>
  <c r="I36" i="8"/>
  <c r="H36" i="8"/>
  <c r="G36" i="8"/>
  <c r="F36" i="8"/>
  <c r="E36" i="8"/>
  <c r="P22" i="8"/>
  <c r="O22" i="8"/>
  <c r="N22" i="8"/>
  <c r="M22" i="8"/>
  <c r="L22" i="8"/>
  <c r="K22" i="8"/>
  <c r="J22" i="8"/>
  <c r="I22" i="8"/>
  <c r="H22" i="8"/>
  <c r="G22" i="8"/>
  <c r="F22" i="8"/>
  <c r="E22" i="8"/>
  <c r="P33" i="7"/>
  <c r="O33" i="7"/>
  <c r="N33" i="7"/>
  <c r="M33" i="7"/>
  <c r="L33" i="7"/>
  <c r="K33" i="7"/>
  <c r="J33" i="7"/>
  <c r="I33" i="7"/>
  <c r="H33" i="7"/>
  <c r="G33" i="7"/>
  <c r="F33" i="7"/>
  <c r="E33" i="7"/>
  <c r="P21" i="7"/>
  <c r="O21" i="7"/>
  <c r="N21" i="7"/>
  <c r="L21" i="7"/>
  <c r="K21" i="7"/>
  <c r="J21" i="7"/>
  <c r="I21" i="7"/>
  <c r="G21" i="7"/>
  <c r="F21" i="7"/>
  <c r="E21" i="7"/>
  <c r="P35" i="6"/>
  <c r="O35" i="6"/>
  <c r="N35" i="6"/>
  <c r="M35" i="6"/>
  <c r="L35" i="6"/>
  <c r="K35" i="6"/>
  <c r="J35" i="6"/>
  <c r="I35" i="6"/>
  <c r="H35" i="6"/>
  <c r="G35" i="6"/>
  <c r="F35" i="6"/>
  <c r="E35" i="6"/>
  <c r="P22" i="6"/>
  <c r="O22" i="6"/>
  <c r="N22" i="6"/>
  <c r="M22" i="6"/>
  <c r="L22" i="6"/>
  <c r="K22" i="6"/>
  <c r="J22" i="6"/>
  <c r="I22" i="6"/>
  <c r="H22" i="6"/>
  <c r="G22" i="6"/>
  <c r="F22" i="6"/>
  <c r="E22" i="6"/>
  <c r="P35" i="3"/>
  <c r="O35" i="3"/>
  <c r="N35" i="3"/>
  <c r="M35" i="3"/>
  <c r="L35" i="3"/>
  <c r="K35" i="3"/>
  <c r="J35" i="3"/>
  <c r="I35" i="3"/>
  <c r="H35" i="3"/>
  <c r="G35" i="3"/>
  <c r="F35" i="3"/>
  <c r="E35" i="3"/>
  <c r="P21" i="3"/>
  <c r="O21" i="3"/>
  <c r="N21" i="3"/>
  <c r="M21" i="3"/>
  <c r="L21" i="3"/>
  <c r="K21" i="3"/>
  <c r="J21" i="3"/>
  <c r="I21" i="3"/>
  <c r="H21" i="3"/>
  <c r="G21" i="3"/>
  <c r="F21" i="3"/>
  <c r="E21" i="3"/>
  <c r="O34" i="2"/>
  <c r="N34" i="2"/>
  <c r="M34" i="2"/>
  <c r="L34" i="2"/>
  <c r="K34" i="2"/>
  <c r="J34" i="2"/>
  <c r="F34" i="2"/>
  <c r="E34" i="2"/>
  <c r="P20" i="2"/>
  <c r="O20" i="2"/>
  <c r="N20" i="2"/>
  <c r="M20" i="2"/>
  <c r="L20" i="2"/>
  <c r="K20" i="2"/>
  <c r="J20" i="2"/>
  <c r="I20" i="2"/>
  <c r="H20" i="2"/>
  <c r="G20" i="2"/>
  <c r="F20" i="2"/>
  <c r="E20" i="2"/>
  <c r="P33" i="1"/>
  <c r="O33" i="1"/>
  <c r="N33" i="1"/>
  <c r="M33" i="1"/>
  <c r="L33" i="1"/>
  <c r="K33" i="1"/>
  <c r="J33" i="1"/>
  <c r="I33" i="1"/>
  <c r="H33" i="1"/>
  <c r="G33" i="1"/>
  <c r="F33" i="1"/>
  <c r="E33" i="1"/>
  <c r="P20" i="1"/>
  <c r="O20" i="1"/>
  <c r="N20" i="1"/>
  <c r="M20" i="1"/>
  <c r="L20" i="1"/>
  <c r="K20" i="1"/>
  <c r="J20" i="1"/>
  <c r="I20" i="1"/>
  <c r="H20" i="1"/>
  <c r="G20" i="1"/>
  <c r="F20" i="1"/>
  <c r="E20" i="1"/>
  <c r="P35" i="12"/>
  <c r="O35" i="12"/>
  <c r="N35" i="12"/>
  <c r="M35" i="12"/>
  <c r="L35" i="12"/>
  <c r="K35" i="12"/>
  <c r="J35" i="12"/>
  <c r="I35" i="12"/>
  <c r="H35" i="12"/>
  <c r="G35" i="12"/>
  <c r="F35" i="12"/>
  <c r="P33" i="11"/>
  <c r="O33" i="11"/>
  <c r="N33" i="11"/>
  <c r="M33" i="11"/>
  <c r="L33" i="11"/>
  <c r="K33" i="11"/>
  <c r="J33" i="11"/>
  <c r="I33" i="11"/>
  <c r="H33" i="11"/>
  <c r="G33" i="11"/>
  <c r="F33" i="11"/>
  <c r="E33" i="11"/>
  <c r="P37" i="10"/>
  <c r="O37" i="10"/>
  <c r="N37" i="10"/>
  <c r="M37" i="10"/>
  <c r="L37" i="10"/>
  <c r="K37" i="10"/>
  <c r="J37" i="10"/>
  <c r="I37" i="10"/>
  <c r="H37" i="10"/>
  <c r="G37" i="10"/>
  <c r="F37" i="10"/>
  <c r="E37" i="10"/>
  <c r="P35" i="9"/>
  <c r="O35" i="9"/>
  <c r="N35" i="9"/>
  <c r="M35" i="9"/>
  <c r="L35" i="9"/>
  <c r="K35" i="9"/>
  <c r="J35" i="9"/>
  <c r="I35" i="9"/>
  <c r="H35" i="9"/>
  <c r="G35" i="9"/>
  <c r="F35" i="9"/>
  <c r="E35" i="9"/>
  <c r="P38" i="8"/>
  <c r="O38" i="8"/>
  <c r="N38" i="8"/>
  <c r="M38" i="8"/>
  <c r="L38" i="8"/>
  <c r="K38" i="8"/>
  <c r="J38" i="8"/>
  <c r="I38" i="8"/>
  <c r="H38" i="8"/>
  <c r="G38" i="8"/>
  <c r="F38" i="8"/>
  <c r="E38" i="8"/>
  <c r="P35" i="7"/>
  <c r="O35" i="7"/>
  <c r="N35" i="7"/>
  <c r="M35" i="7"/>
  <c r="L35" i="7"/>
  <c r="K35" i="7"/>
  <c r="J35" i="7"/>
  <c r="I35" i="7"/>
  <c r="H35" i="7"/>
  <c r="G35" i="7"/>
  <c r="F35" i="7"/>
  <c r="E35" i="7"/>
  <c r="P37" i="6"/>
  <c r="O37" i="6"/>
  <c r="N37" i="6"/>
  <c r="M37" i="6"/>
  <c r="L37" i="6"/>
  <c r="K37" i="6"/>
  <c r="J37" i="6"/>
  <c r="I37" i="6"/>
  <c r="H37" i="6"/>
  <c r="G37" i="6"/>
  <c r="F37" i="6"/>
  <c r="E37" i="6"/>
  <c r="P37" i="3"/>
  <c r="O37" i="3"/>
  <c r="N37" i="3"/>
  <c r="M37" i="3"/>
  <c r="L37" i="3"/>
  <c r="K37" i="3"/>
  <c r="J37" i="3"/>
  <c r="I37" i="3"/>
  <c r="H37" i="3"/>
  <c r="G37" i="3"/>
  <c r="F37" i="3"/>
  <c r="E37" i="3"/>
  <c r="P36" i="2"/>
  <c r="O36" i="2"/>
  <c r="N36" i="2"/>
  <c r="M36" i="2"/>
  <c r="L36" i="2"/>
  <c r="K36" i="2"/>
  <c r="J36" i="2"/>
  <c r="I36" i="2"/>
  <c r="H36" i="2"/>
  <c r="G36" i="2"/>
  <c r="F36" i="2"/>
  <c r="E36" i="2"/>
  <c r="P35" i="1"/>
  <c r="O35" i="1"/>
  <c r="N35" i="1"/>
  <c r="M35" i="1"/>
  <c r="L35" i="1"/>
  <c r="K35" i="1"/>
  <c r="J35" i="1"/>
  <c r="I35" i="1"/>
  <c r="H35" i="1"/>
  <c r="G35" i="1"/>
  <c r="F35" i="1"/>
  <c r="E35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<sst xmlns="http://schemas.openxmlformats.org/spreadsheetml/2006/main" count="654" uniqueCount="159">
  <si>
    <t>Согласовано:</t>
  </si>
  <si>
    <t>Утверждаю</t>
  </si>
  <si>
    <t>Начальник пришкольного лагеря с дневным пребыванием</t>
  </si>
  <si>
    <t>Директор    ООО "Сити-ПРО"</t>
  </si>
  <si>
    <t>_____________</t>
  </si>
  <si>
    <t>_____________К.В. Подойницына</t>
  </si>
  <si>
    <t>М.П.</t>
  </si>
  <si>
    <t>МЕНЮ</t>
  </si>
  <si>
    <t>для организации питания детей в лагере с дневным пребыванием</t>
  </si>
  <si>
    <t>1 день</t>
  </si>
  <si>
    <t>№ рецептуры</t>
  </si>
  <si>
    <t>Наименование блюда</t>
  </si>
  <si>
    <t>Масса порции</t>
  </si>
  <si>
    <t>Пищевые вещества</t>
  </si>
  <si>
    <t>Энергетическая ценность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</si>
  <si>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</si>
  <si>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</si>
  <si>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</si>
  <si>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</si>
  <si>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</si>
  <si>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</si>
  <si>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</si>
  <si>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</si>
  <si>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</si>
  <si>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</si>
  <si>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</si>
  <si>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</si>
  <si>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</si>
  <si>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</si>
  <si>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302/2</t>
  </si>
  <si>
    <t xml:space="preserve">Каша молочная Дружба с маслом </t>
  </si>
  <si>
    <t>7/1</t>
  </si>
  <si>
    <t>Горячий бутерброд с сыром</t>
  </si>
  <si>
    <t>685/2</t>
  </si>
  <si>
    <t>Чай на молоке с  сахаром</t>
  </si>
  <si>
    <t xml:space="preserve">Итого </t>
  </si>
  <si>
    <t>Количество детей</t>
  </si>
  <si>
    <t>Обед</t>
  </si>
  <si>
    <t>43/2</t>
  </si>
  <si>
    <t>Салат Витаминный</t>
  </si>
  <si>
    <t>132/2</t>
  </si>
  <si>
    <t>Рассольник ленинградский на мясном бульоне</t>
  </si>
  <si>
    <t>288М</t>
  </si>
  <si>
    <t>Гуляш из курицы</t>
  </si>
  <si>
    <t>312/М</t>
  </si>
  <si>
    <t xml:space="preserve">Каша пшенная с маслом </t>
  </si>
  <si>
    <t>Хлеб пшеничный</t>
  </si>
  <si>
    <t>377М</t>
  </si>
  <si>
    <t>Чай с лимоном</t>
  </si>
  <si>
    <t>Итого</t>
  </si>
  <si>
    <t>Чай с  сахаром</t>
  </si>
  <si>
    <t>ИТОГО за день</t>
  </si>
  <si>
    <t>Количество детей за день</t>
  </si>
  <si>
    <t>2 день</t>
  </si>
  <si>
    <t>315/2</t>
  </si>
  <si>
    <t>Запеканка рисовая с творогом со сладким соусом</t>
  </si>
  <si>
    <t>150/20</t>
  </si>
  <si>
    <t>419К</t>
  </si>
  <si>
    <t>Кофейный напиток</t>
  </si>
  <si>
    <t>33/1</t>
  </si>
  <si>
    <t>Салат из свеклы с маслом</t>
  </si>
  <si>
    <t>139/2</t>
  </si>
  <si>
    <t>Суп картофельный с бобовыми на мясном бульоне</t>
  </si>
  <si>
    <t>299К</t>
  </si>
  <si>
    <t>Котлета из говядины с соусом</t>
  </si>
  <si>
    <t>75/20</t>
  </si>
  <si>
    <t>171М</t>
  </si>
  <si>
    <t>Каша гречневая</t>
  </si>
  <si>
    <t>639/2</t>
  </si>
  <si>
    <t>Компот их смеси сухофруктов</t>
  </si>
  <si>
    <t>Сок фруктовый</t>
  </si>
  <si>
    <t>3 день</t>
  </si>
  <si>
    <t>210</t>
  </si>
  <si>
    <t>Омлет натуральный</t>
  </si>
  <si>
    <t>Горошек зеленый консервированный</t>
  </si>
  <si>
    <t>Салат из моркови с черносливом,  или изюмом</t>
  </si>
  <si>
    <t>110/2</t>
  </si>
  <si>
    <t>Борщ с капустой и картофелем на мясном бульоне</t>
  </si>
  <si>
    <t>248К</t>
  </si>
  <si>
    <t>Котлета рыбная с соусом</t>
  </si>
  <si>
    <t>50/20</t>
  </si>
  <si>
    <t>302М</t>
  </si>
  <si>
    <t xml:space="preserve">Рис припущенный </t>
  </si>
  <si>
    <t>Напиток из плодов шиповника</t>
  </si>
  <si>
    <t>Фрукт</t>
  </si>
  <si>
    <t>4 день</t>
  </si>
  <si>
    <t>173</t>
  </si>
  <si>
    <t>Каша молочная овсяная с маслом</t>
  </si>
  <si>
    <t>200/10</t>
  </si>
  <si>
    <t>705/2</t>
  </si>
  <si>
    <t>Чай с шиповником</t>
  </si>
  <si>
    <t>94К</t>
  </si>
  <si>
    <t>Салат Мозаика</t>
  </si>
  <si>
    <t>87М</t>
  </si>
  <si>
    <t>Щи из свежей капусты на мясном бульоне</t>
  </si>
  <si>
    <t>Запеканка картофельная с мясом курицы</t>
  </si>
  <si>
    <t>5 день</t>
  </si>
  <si>
    <t>Макароны запеченные с сыром</t>
  </si>
  <si>
    <t>Винегрет овощной</t>
  </si>
  <si>
    <t>108</t>
  </si>
  <si>
    <t>Суп картофельный с клецками на мясном бульоне</t>
  </si>
  <si>
    <t>291М</t>
  </si>
  <si>
    <t>Плов с мясом курицы</t>
  </si>
  <si>
    <t>350М</t>
  </si>
  <si>
    <t xml:space="preserve">Кисель </t>
  </si>
  <si>
    <t>6 день</t>
  </si>
  <si>
    <t>175М</t>
  </si>
  <si>
    <t>Каша молочная пшенная</t>
  </si>
  <si>
    <t>Кондитерское изделие (печенье/пряник)</t>
  </si>
  <si>
    <t>63М</t>
  </si>
  <si>
    <t xml:space="preserve">Салат из моркови с яблоком </t>
  </si>
  <si>
    <t>Куры тушеные в соусе</t>
  </si>
  <si>
    <t>7 день</t>
  </si>
  <si>
    <t>Рыба тушеная с овощами</t>
  </si>
  <si>
    <t>Картофельное пюре</t>
  </si>
  <si>
    <t>348</t>
  </si>
  <si>
    <t>Компот из кураги</t>
  </si>
  <si>
    <t>8 день</t>
  </si>
  <si>
    <t>120</t>
  </si>
  <si>
    <t>Суп молочный с вермишелью</t>
  </si>
  <si>
    <t>424</t>
  </si>
  <si>
    <t>Яйцо вареное</t>
  </si>
  <si>
    <t>Салат из свежих овощей с маслом</t>
  </si>
  <si>
    <t>488/2</t>
  </si>
  <si>
    <t>Котлета из говядины  с соусом</t>
  </si>
  <si>
    <t xml:space="preserve">       9 день</t>
  </si>
  <si>
    <t>Каша молочная  манная с маслом</t>
  </si>
  <si>
    <t>Чай с сахаром</t>
  </si>
  <si>
    <t>10 день</t>
  </si>
  <si>
    <t>259М</t>
  </si>
  <si>
    <t>Жаркое по-домашнему с курицей</t>
  </si>
  <si>
    <t>Второй завтрак</t>
  </si>
  <si>
    <t>180/20</t>
  </si>
  <si>
    <t xml:space="preserve">Коржик или калачик молочный </t>
  </si>
  <si>
    <t>Муниципальное  общеобразовательное учреждение «Основная  общеобразовательная школа с.Акурай»</t>
  </si>
  <si>
    <t>Директор МОУ "ООШ с.Акурай  "</t>
  </si>
  <si>
    <t xml:space="preserve">_________Г.М.Кузьмина </t>
  </si>
  <si>
    <t>_________К.Ю.Башмакова</t>
  </si>
  <si>
    <t>"______"__________2025 г.</t>
  </si>
  <si>
    <t xml:space="preserve">  «  »  июня   2025  г.</t>
  </si>
  <si>
    <t>Директор МОУ "ООШ с.Акурай   "</t>
  </si>
  <si>
    <t>________Г.М.Кузьмина</t>
  </si>
  <si>
    <t>__________К.Ю.Башмакова</t>
  </si>
  <si>
    <t>"______"__________2025  г.</t>
  </si>
  <si>
    <t xml:space="preserve">  «  »       июня     2025 г.</t>
  </si>
  <si>
    <t xml:space="preserve">  «  »  июня   2025 г.</t>
  </si>
  <si>
    <t>Директор МОУ "ООШ с.Акурай "</t>
  </si>
  <si>
    <t>"______"__________2025г.</t>
  </si>
  <si>
    <t xml:space="preserve">  «  »   июня    2025 г.</t>
  </si>
  <si>
    <t>Директор МОУ " ООШ с.Акурай "</t>
  </si>
  <si>
    <t xml:space="preserve">  «  »     июня  2025 г.</t>
  </si>
  <si>
    <t>__________Г.М.Кузьмина</t>
  </si>
  <si>
    <t>_________Г.М.Кузьмина</t>
  </si>
  <si>
    <t xml:space="preserve">  «  »     июня   2025 г.</t>
  </si>
  <si>
    <t>Директор МОУ  "ООШ с.Акура"</t>
  </si>
  <si>
    <t>Муниципальное общеобразовательное учреждение «Основная  общеобразовательная школа с.Акурай»</t>
  </si>
  <si>
    <t>Муниципальное общеобразовательное учреждение «Основная  общеобразовательная школа с.Акурай »</t>
  </si>
  <si>
    <t>Муниципальное  общеобразовательное учреждение «Основная  общеобразовательная школа с.Акурай »</t>
  </si>
  <si>
    <t>Муниципальное  общеобразовательное учреждение «Основная общеобразовательная школа с.Акурай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</si>
</sst>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/>
    <xf numFmtId="0" fontId="7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7" fillId="0" borderId="0" xfId="0" applyFont="1"/>
    <xf numFmtId="0" fontId="9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14" fillId="2" borderId="0" xfId="0" applyFont="1" applyFill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4" fillId="0" borderId="1" xfId="0" applyNumberFormat="1" applyFont="1" applyBorder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justify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tabSelected="1" workbookViewId="0">
      <selection activeCell="A2" sqref="A2:P2"/>
    </sheetView>
  </sheetViews>
  <sheetFormatPr defaultRowHeight="15" x14ac:dyDescent="0.25"/>
  <cols>
    <col min="1" max="1" width="2.85546875" customWidth="1"/>
    <col min="2" max="2" width="9.42578125" customWidth="1"/>
    <col min="3" max="3" width="48.28515625" customWidth="1"/>
    <col min="4" max="4" width="12.42578125" customWidth="1"/>
    <col min="5" max="5" width="10.7109375" customWidth="1"/>
    <col min="6" max="6" width="10.28515625" customWidth="1"/>
    <col min="7" max="7" width="9" customWidth="1"/>
    <col min="8" max="8" width="10.140625" customWidth="1"/>
    <col min="9" max="9" width="8.28515625" customWidth="1"/>
    <col min="10" max="10" width="7.5703125" customWidth="1"/>
    <col min="11" max="11" width="8" customWidth="1"/>
    <col min="12" max="12" width="8.140625" customWidth="1"/>
    <col min="13" max="13" width="8.42578125" customWidth="1"/>
    <col min="14" max="14" width="8.7109375" customWidth="1"/>
    <col min="15" max="15" width="9" customWidth="1"/>
    <col min="16" max="16" width="7.7109375" customWidth="1"/>
  </cols>
  <sheetData>
    <row r="1" spans="1:16" ht="30" customHeight="1" x14ac:dyDescent="0.25"/>
    <row r="2" spans="1:16" s="1" customFormat="1" ht="20.25" x14ac:dyDescent="0.3">
      <c r="A2" s="84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.75" x14ac:dyDescent="0.25">
      <c r="A3" s="2"/>
      <c r="B3" s="85" t="s">
        <v>0</v>
      </c>
      <c r="C3" s="85"/>
      <c r="D3" s="86" t="s">
        <v>0</v>
      </c>
      <c r="E3" s="86"/>
      <c r="F3" s="86"/>
      <c r="G3" s="86"/>
      <c r="H3" s="3"/>
      <c r="I3" s="3"/>
      <c r="J3" s="87" t="s">
        <v>1</v>
      </c>
      <c r="K3" s="87"/>
      <c r="L3" s="87"/>
      <c r="M3" s="87"/>
      <c r="N3" s="87"/>
      <c r="O3" s="87"/>
      <c r="P3" s="87"/>
    </row>
    <row r="4" spans="1:16" ht="15.75" x14ac:dyDescent="0.25">
      <c r="B4" s="85" t="s">
        <v>140</v>
      </c>
      <c r="C4" s="85"/>
      <c r="D4" s="88" t="s">
        <v>2</v>
      </c>
      <c r="E4" s="88"/>
      <c r="F4" s="88"/>
      <c r="G4" s="88"/>
      <c r="H4" s="3"/>
      <c r="I4" s="3"/>
      <c r="J4" s="87" t="s">
        <v>3</v>
      </c>
      <c r="K4" s="87"/>
      <c r="L4" s="87"/>
      <c r="M4" s="87"/>
      <c r="N4" s="87"/>
      <c r="O4" s="87"/>
      <c r="P4" s="87"/>
    </row>
    <row r="5" spans="1:16" ht="15.75" x14ac:dyDescent="0.25">
      <c r="B5" s="85" t="s">
        <v>141</v>
      </c>
      <c r="C5" s="85"/>
      <c r="D5" s="86" t="s">
        <v>142</v>
      </c>
      <c r="E5" s="86"/>
      <c r="F5" s="86"/>
      <c r="G5" s="86"/>
      <c r="H5" s="3"/>
      <c r="I5" s="3"/>
      <c r="J5" s="87" t="s">
        <v>5</v>
      </c>
      <c r="K5" s="87"/>
      <c r="L5" s="87"/>
      <c r="M5" s="87"/>
      <c r="N5" s="87"/>
      <c r="O5" s="87"/>
      <c r="P5" s="87"/>
    </row>
    <row r="6" spans="1:16" ht="15.75" x14ac:dyDescent="0.25">
      <c r="A6" s="2"/>
      <c r="B6" s="85" t="s">
        <v>138</v>
      </c>
      <c r="C6" s="85"/>
      <c r="D6" s="86" t="s">
        <v>138</v>
      </c>
      <c r="E6" s="86"/>
      <c r="F6" s="86"/>
      <c r="G6" s="86"/>
      <c r="H6" s="3"/>
      <c r="I6" s="3"/>
      <c r="J6" s="87" t="s">
        <v>143</v>
      </c>
      <c r="K6" s="87"/>
      <c r="L6" s="87"/>
      <c r="M6" s="87"/>
      <c r="N6" s="87"/>
      <c r="O6" s="87"/>
      <c r="P6" s="87"/>
    </row>
    <row r="7" spans="1:16" s="4" customFormat="1" ht="23.25" x14ac:dyDescent="0.35">
      <c r="B7" s="5" t="s">
        <v>6</v>
      </c>
      <c r="J7" s="6"/>
      <c r="K7" s="6"/>
      <c r="L7" s="6"/>
      <c r="M7" s="6"/>
      <c r="N7" s="6"/>
      <c r="O7" s="6"/>
      <c r="P7" s="6" t="s">
        <v>6</v>
      </c>
    </row>
    <row r="8" spans="1:16" s="4" customFormat="1" ht="23.25" x14ac:dyDescent="0.35"/>
    <row r="9" spans="1:16" s="4" customFormat="1" ht="23.25" x14ac:dyDescent="0.35">
      <c r="A9" s="7"/>
      <c r="B9" s="90" t="s">
        <v>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7"/>
    </row>
    <row r="10" spans="1:16" s="9" customFormat="1" ht="18.75" x14ac:dyDescent="0.3">
      <c r="A10" s="90" t="s">
        <v>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4" customFormat="1" ht="23.25" x14ac:dyDescent="0.35">
      <c r="A11" s="9"/>
      <c r="B11" s="91" t="s">
        <v>144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"/>
    </row>
    <row r="12" spans="1:16" ht="15.75" x14ac:dyDescent="0.25">
      <c r="B12" s="11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.75" x14ac:dyDescent="0.25">
      <c r="A13" s="12"/>
      <c r="B13" s="92" t="s">
        <v>10</v>
      </c>
      <c r="C13" s="93" t="s">
        <v>11</v>
      </c>
      <c r="D13" s="92" t="s">
        <v>12</v>
      </c>
      <c r="E13" s="96" t="s">
        <v>13</v>
      </c>
      <c r="F13" s="96"/>
      <c r="G13" s="96"/>
      <c r="H13" s="97" t="s">
        <v>14</v>
      </c>
      <c r="I13" s="96" t="s">
        <v>15</v>
      </c>
      <c r="J13" s="96"/>
      <c r="K13" s="96"/>
      <c r="L13" s="96"/>
      <c r="M13" s="96" t="s">
        <v>16</v>
      </c>
      <c r="N13" s="96"/>
      <c r="O13" s="96"/>
      <c r="P13" s="96"/>
    </row>
    <row r="14" spans="1:16" ht="15.75" hidden="1" x14ac:dyDescent="0.25">
      <c r="B14" s="92"/>
      <c r="C14" s="94"/>
      <c r="D14" s="92"/>
      <c r="E14" s="16"/>
      <c r="F14" s="16"/>
      <c r="G14" s="16"/>
      <c r="H14" s="97"/>
      <c r="I14" s="16"/>
      <c r="J14" s="16"/>
      <c r="K14" s="16"/>
      <c r="L14" s="16"/>
      <c r="M14" s="16"/>
      <c r="N14" s="16"/>
      <c r="O14" s="16"/>
      <c r="P14" s="16"/>
    </row>
    <row r="15" spans="1:16" ht="31.5" x14ac:dyDescent="0.25">
      <c r="A15" s="17"/>
      <c r="B15" s="92"/>
      <c r="C15" s="95"/>
      <c r="D15" s="92"/>
      <c r="E15" s="15" t="s">
        <v>17</v>
      </c>
      <c r="F15" s="15" t="s">
        <v>18</v>
      </c>
      <c r="G15" s="15" t="s">
        <v>19</v>
      </c>
      <c r="H15" s="97"/>
      <c r="I15" s="13" t="s">
        <v>20</v>
      </c>
      <c r="J15" s="13" t="s">
        <v>21</v>
      </c>
      <c r="K15" s="13" t="s">
        <v>22</v>
      </c>
      <c r="L15" s="13" t="s">
        <v>23</v>
      </c>
      <c r="M15" s="13" t="s">
        <v>24</v>
      </c>
      <c r="N15" s="13" t="s">
        <v>25</v>
      </c>
      <c r="O15" s="13" t="s">
        <v>26</v>
      </c>
      <c r="P15" s="13" t="s">
        <v>27</v>
      </c>
    </row>
    <row r="16" spans="1:16" ht="15.75" x14ac:dyDescent="0.25">
      <c r="A16" s="17"/>
      <c r="B16" s="18"/>
      <c r="C16" s="19" t="s">
        <v>28</v>
      </c>
      <c r="D16" s="1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27" ht="15.75" x14ac:dyDescent="0.25">
      <c r="A17" s="11"/>
      <c r="B17" s="20" t="s">
        <v>29</v>
      </c>
      <c r="C17" s="15" t="s">
        <v>30</v>
      </c>
      <c r="D17" s="21">
        <v>180</v>
      </c>
      <c r="E17" s="22">
        <v>6.08</v>
      </c>
      <c r="F17" s="22">
        <v>11.18</v>
      </c>
      <c r="G17" s="22">
        <v>43.46</v>
      </c>
      <c r="H17" s="22">
        <v>300</v>
      </c>
      <c r="I17" s="22">
        <v>0.1</v>
      </c>
      <c r="J17" s="22">
        <v>0.96</v>
      </c>
      <c r="K17" s="22">
        <v>54.8</v>
      </c>
      <c r="L17" s="22">
        <v>1.6</v>
      </c>
      <c r="M17" s="22">
        <v>133.68</v>
      </c>
      <c r="N17" s="22">
        <v>156.72</v>
      </c>
      <c r="O17" s="22">
        <v>37.22</v>
      </c>
      <c r="P17" s="22">
        <v>0.84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15.75" x14ac:dyDescent="0.25">
      <c r="A18" s="24"/>
      <c r="B18" s="20" t="s">
        <v>31</v>
      </c>
      <c r="C18" s="25" t="s">
        <v>32</v>
      </c>
      <c r="D18" s="21">
        <v>70</v>
      </c>
      <c r="E18" s="22">
        <v>4.32</v>
      </c>
      <c r="F18" s="22">
        <v>4.95</v>
      </c>
      <c r="G18" s="22">
        <v>0</v>
      </c>
      <c r="H18" s="22">
        <v>36</v>
      </c>
      <c r="I18" s="22">
        <v>0</v>
      </c>
      <c r="J18" s="22">
        <v>7.0000000000000007E-2</v>
      </c>
      <c r="K18" s="22">
        <v>26</v>
      </c>
      <c r="L18" s="22">
        <v>0.05</v>
      </c>
      <c r="M18" s="22">
        <v>88</v>
      </c>
      <c r="N18" s="22">
        <v>70</v>
      </c>
      <c r="O18" s="22">
        <v>3.5</v>
      </c>
      <c r="P18" s="22">
        <v>0.1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15.75" x14ac:dyDescent="0.25">
      <c r="A19" s="24"/>
      <c r="B19" s="20" t="s">
        <v>33</v>
      </c>
      <c r="C19" s="25" t="s">
        <v>34</v>
      </c>
      <c r="D19" s="21">
        <v>200</v>
      </c>
      <c r="E19" s="26">
        <v>6.3E-2</v>
      </c>
      <c r="F19" s="26">
        <v>2.1000000000000001E-2</v>
      </c>
      <c r="G19" s="26">
        <v>10.49</v>
      </c>
      <c r="H19" s="26">
        <v>52</v>
      </c>
      <c r="I19" s="26">
        <v>0</v>
      </c>
      <c r="J19" s="26">
        <v>3.2000000000000001E-2</v>
      </c>
      <c r="K19" s="26">
        <v>0</v>
      </c>
      <c r="L19" s="26">
        <v>0</v>
      </c>
      <c r="M19" s="26">
        <v>10.5</v>
      </c>
      <c r="N19" s="26">
        <v>2.63</v>
      </c>
      <c r="O19" s="26">
        <v>1.365</v>
      </c>
      <c r="P19" s="26">
        <v>0.29399999999999998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15.75" x14ac:dyDescent="0.25">
      <c r="A20" s="24"/>
      <c r="B20" s="20"/>
      <c r="C20" s="29" t="s">
        <v>35</v>
      </c>
      <c r="D20" s="21">
        <f t="shared" ref="D20:P20" si="0">SUM(D17:D19)</f>
        <v>450</v>
      </c>
      <c r="E20" s="26">
        <f t="shared" si="0"/>
        <v>10.463000000000001</v>
      </c>
      <c r="F20" s="26">
        <f t="shared" si="0"/>
        <v>16.151</v>
      </c>
      <c r="G20" s="26">
        <f t="shared" si="0"/>
        <v>53.95</v>
      </c>
      <c r="H20" s="26">
        <f t="shared" si="0"/>
        <v>388</v>
      </c>
      <c r="I20" s="26">
        <f t="shared" si="0"/>
        <v>0.1</v>
      </c>
      <c r="J20" s="26">
        <f t="shared" si="0"/>
        <v>1.0620000000000001</v>
      </c>
      <c r="K20" s="26">
        <f t="shared" si="0"/>
        <v>80.8</v>
      </c>
      <c r="L20" s="26">
        <f t="shared" si="0"/>
        <v>1.6500000000000001</v>
      </c>
      <c r="M20" s="26">
        <f t="shared" si="0"/>
        <v>232.18</v>
      </c>
      <c r="N20" s="26">
        <f t="shared" si="0"/>
        <v>229.35</v>
      </c>
      <c r="O20" s="26">
        <f t="shared" si="0"/>
        <v>42.085000000000001</v>
      </c>
      <c r="P20" s="26">
        <f t="shared" si="0"/>
        <v>1.234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75" x14ac:dyDescent="0.25">
      <c r="A21" s="24"/>
      <c r="B21" s="20"/>
      <c r="C21" s="30" t="s">
        <v>36</v>
      </c>
      <c r="D21" s="3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.75" x14ac:dyDescent="0.25">
      <c r="A22" s="24"/>
      <c r="B22" s="20"/>
      <c r="C22" s="19" t="s">
        <v>131</v>
      </c>
      <c r="D22" s="2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.75" x14ac:dyDescent="0.25">
      <c r="A23" s="24"/>
      <c r="B23" s="20"/>
      <c r="C23" s="40" t="s">
        <v>70</v>
      </c>
      <c r="D23" s="21">
        <v>200</v>
      </c>
      <c r="E23" s="26">
        <v>0.9</v>
      </c>
      <c r="F23" s="26">
        <v>0.18</v>
      </c>
      <c r="G23" s="26">
        <v>18.18</v>
      </c>
      <c r="H23" s="26">
        <v>82.8</v>
      </c>
      <c r="I23" s="26">
        <v>0.02</v>
      </c>
      <c r="J23" s="26">
        <v>36</v>
      </c>
      <c r="K23" s="26">
        <v>0</v>
      </c>
      <c r="L23" s="26">
        <v>0.18</v>
      </c>
      <c r="M23" s="26">
        <v>12.6</v>
      </c>
      <c r="N23" s="26">
        <v>12.6</v>
      </c>
      <c r="O23" s="26">
        <v>7.2</v>
      </c>
      <c r="P23" s="26">
        <v>2.52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.75" x14ac:dyDescent="0.25">
      <c r="A24" s="24"/>
      <c r="B24" s="20"/>
      <c r="C24" s="39" t="s">
        <v>35</v>
      </c>
      <c r="D24" s="21">
        <v>200</v>
      </c>
      <c r="E24" s="26">
        <v>0.9</v>
      </c>
      <c r="F24" s="26">
        <v>0.18</v>
      </c>
      <c r="G24" s="26">
        <v>18.18</v>
      </c>
      <c r="H24" s="26">
        <v>82.8</v>
      </c>
      <c r="I24" s="26">
        <v>0.02</v>
      </c>
      <c r="J24" s="26">
        <v>36</v>
      </c>
      <c r="K24" s="26">
        <v>0</v>
      </c>
      <c r="L24" s="26">
        <v>0.18</v>
      </c>
      <c r="M24" s="26">
        <v>12.6</v>
      </c>
      <c r="N24" s="26">
        <v>12.6</v>
      </c>
      <c r="O24" s="26">
        <v>7.2</v>
      </c>
      <c r="P24" s="26">
        <v>2.52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.75" x14ac:dyDescent="0.25">
      <c r="A25" s="24"/>
      <c r="B25" s="20"/>
      <c r="C25" s="30" t="s">
        <v>36</v>
      </c>
      <c r="D25" s="2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.75" x14ac:dyDescent="0.25">
      <c r="A26" s="24"/>
      <c r="B26" s="20"/>
      <c r="C26" s="19" t="s">
        <v>37</v>
      </c>
      <c r="D26" s="14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5.75" x14ac:dyDescent="0.25">
      <c r="A27" s="31"/>
      <c r="B27" s="20" t="s">
        <v>38</v>
      </c>
      <c r="C27" s="25" t="s">
        <v>39</v>
      </c>
      <c r="D27" s="21">
        <v>60</v>
      </c>
      <c r="E27" s="26">
        <v>0.84499999999999997</v>
      </c>
      <c r="F27" s="26">
        <v>3.0449999999999999</v>
      </c>
      <c r="G27" s="26">
        <v>5.41</v>
      </c>
      <c r="H27" s="26">
        <v>52.44</v>
      </c>
      <c r="I27" s="26">
        <v>1.6E-2</v>
      </c>
      <c r="J27" s="26">
        <v>19.47</v>
      </c>
      <c r="K27" s="26">
        <v>102.1</v>
      </c>
      <c r="L27" s="26">
        <v>1.3866000000000001</v>
      </c>
      <c r="M27" s="26">
        <v>42.42</v>
      </c>
      <c r="N27" s="26">
        <v>36.56</v>
      </c>
      <c r="O27" s="26">
        <v>9.0960000000000001</v>
      </c>
      <c r="P27" s="26">
        <v>0.31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.75" x14ac:dyDescent="0.25">
      <c r="A28" s="24"/>
      <c r="B28" s="20" t="s">
        <v>40</v>
      </c>
      <c r="C28" s="25" t="s">
        <v>41</v>
      </c>
      <c r="D28" s="21">
        <v>200</v>
      </c>
      <c r="E28" s="26">
        <v>1.6819999999999999</v>
      </c>
      <c r="F28" s="26">
        <v>4.0919999999999996</v>
      </c>
      <c r="G28" s="26">
        <v>13.27</v>
      </c>
      <c r="H28" s="26">
        <v>136.6</v>
      </c>
      <c r="I28" s="26">
        <v>7.8E-2</v>
      </c>
      <c r="J28" s="26">
        <v>6.03</v>
      </c>
      <c r="K28" s="26">
        <v>145.19999999999999</v>
      </c>
      <c r="L28" s="26">
        <v>0.75</v>
      </c>
      <c r="M28" s="26">
        <v>64.52</v>
      </c>
      <c r="N28" s="26">
        <v>87.56</v>
      </c>
      <c r="O28" s="26">
        <v>20.72</v>
      </c>
      <c r="P28" s="26">
        <v>0.77800000000000002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75" x14ac:dyDescent="0.25">
      <c r="A29" s="24"/>
      <c r="B29" s="20" t="s">
        <v>42</v>
      </c>
      <c r="C29" s="25" t="s">
        <v>43</v>
      </c>
      <c r="D29" s="21">
        <v>90</v>
      </c>
      <c r="E29" s="26">
        <v>14.61</v>
      </c>
      <c r="F29" s="26">
        <v>14.61</v>
      </c>
      <c r="G29" s="26">
        <v>2.46</v>
      </c>
      <c r="H29" s="26">
        <v>200.21</v>
      </c>
      <c r="I29" s="26">
        <v>0.1</v>
      </c>
      <c r="J29" s="26">
        <v>1.54</v>
      </c>
      <c r="K29" s="26">
        <v>62.5</v>
      </c>
      <c r="L29" s="26">
        <v>0.74</v>
      </c>
      <c r="M29" s="26">
        <v>21.68</v>
      </c>
      <c r="N29" s="26">
        <v>129.08000000000001</v>
      </c>
      <c r="O29" s="26">
        <v>15.74</v>
      </c>
      <c r="P29" s="26">
        <v>1.27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5.75" x14ac:dyDescent="0.25">
      <c r="A30" s="24"/>
      <c r="B30" s="20" t="s">
        <v>44</v>
      </c>
      <c r="C30" s="25" t="s">
        <v>45</v>
      </c>
      <c r="D30" s="21">
        <v>150</v>
      </c>
      <c r="E30" s="26">
        <v>3.28</v>
      </c>
      <c r="F30" s="26">
        <v>3.99</v>
      </c>
      <c r="G30" s="26">
        <v>22.18</v>
      </c>
      <c r="H30" s="26">
        <v>138.19</v>
      </c>
      <c r="I30" s="26">
        <v>0.16</v>
      </c>
      <c r="J30" s="26">
        <v>25.94</v>
      </c>
      <c r="K30" s="26">
        <v>18.3</v>
      </c>
      <c r="L30" s="26">
        <v>0.17</v>
      </c>
      <c r="M30" s="26">
        <v>45.14</v>
      </c>
      <c r="N30" s="26">
        <v>97.47</v>
      </c>
      <c r="O30" s="26">
        <v>33.11</v>
      </c>
      <c r="P30" s="26">
        <v>1.22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15.75" x14ac:dyDescent="0.25">
      <c r="A31" s="24"/>
      <c r="B31" s="20"/>
      <c r="C31" s="25" t="s">
        <v>46</v>
      </c>
      <c r="D31" s="21">
        <v>40</v>
      </c>
      <c r="E31" s="32">
        <v>3.95</v>
      </c>
      <c r="F31" s="32">
        <v>0.5</v>
      </c>
      <c r="G31" s="32">
        <v>22.15</v>
      </c>
      <c r="H31" s="32">
        <v>117.5</v>
      </c>
      <c r="I31" s="26">
        <v>0.13</v>
      </c>
      <c r="J31" s="32">
        <v>0</v>
      </c>
      <c r="K31" s="32">
        <v>0</v>
      </c>
      <c r="L31" s="32">
        <v>0.65</v>
      </c>
      <c r="M31" s="26">
        <v>91</v>
      </c>
      <c r="N31" s="32">
        <v>77.5</v>
      </c>
      <c r="O31" s="33">
        <v>4.5</v>
      </c>
      <c r="P31" s="33">
        <v>0.5</v>
      </c>
      <c r="Q31" s="34"/>
      <c r="R31" s="34"/>
      <c r="S31" s="34"/>
      <c r="T31" s="27"/>
      <c r="U31" s="34"/>
      <c r="V31" s="34"/>
      <c r="W31" s="34"/>
      <c r="X31" s="27"/>
      <c r="Y31" s="34"/>
      <c r="Z31" s="35"/>
      <c r="AA31" s="35"/>
    </row>
    <row r="32" spans="1:27" ht="15.75" x14ac:dyDescent="0.25">
      <c r="A32" s="24"/>
      <c r="B32" s="14" t="s">
        <v>47</v>
      </c>
      <c r="C32" s="36" t="s">
        <v>48</v>
      </c>
      <c r="D32" s="14">
        <v>200</v>
      </c>
      <c r="E32" s="37">
        <v>0.05</v>
      </c>
      <c r="F32" s="22">
        <v>0.01</v>
      </c>
      <c r="G32" s="37">
        <v>9.17</v>
      </c>
      <c r="H32" s="37">
        <v>37.96</v>
      </c>
      <c r="I32" s="37">
        <v>0</v>
      </c>
      <c r="J32" s="37">
        <v>2.5</v>
      </c>
      <c r="K32" s="37">
        <v>0</v>
      </c>
      <c r="L32" s="37">
        <v>0.01</v>
      </c>
      <c r="M32" s="37">
        <v>7.35</v>
      </c>
      <c r="N32" s="37">
        <v>9.56</v>
      </c>
      <c r="O32" s="37">
        <v>5.12</v>
      </c>
      <c r="P32" s="37">
        <v>0.88</v>
      </c>
      <c r="Q32" s="38"/>
      <c r="R32" s="38"/>
      <c r="S32" s="38"/>
      <c r="T32" s="38"/>
      <c r="U32" s="27"/>
      <c r="V32" s="27"/>
      <c r="W32" s="27"/>
      <c r="X32" s="35"/>
      <c r="Y32" s="35"/>
      <c r="Z32" s="35"/>
      <c r="AA32" s="35"/>
    </row>
    <row r="33" spans="1:27" ht="15.75" x14ac:dyDescent="0.25">
      <c r="A33" s="24"/>
      <c r="B33" s="20"/>
      <c r="C33" s="39" t="s">
        <v>49</v>
      </c>
      <c r="D33" s="21">
        <f>SUM(D27:D32)</f>
        <v>740</v>
      </c>
      <c r="E33" s="26">
        <f t="shared" ref="E33:P33" si="1">SUM(E27:E32)</f>
        <v>24.417000000000002</v>
      </c>
      <c r="F33" s="26">
        <f t="shared" si="1"/>
        <v>26.247000000000003</v>
      </c>
      <c r="G33" s="26">
        <f t="shared" si="1"/>
        <v>74.64</v>
      </c>
      <c r="H33" s="26">
        <f t="shared" si="1"/>
        <v>682.90000000000009</v>
      </c>
      <c r="I33" s="26">
        <f t="shared" si="1"/>
        <v>0.48399999999999999</v>
      </c>
      <c r="J33" s="26">
        <f t="shared" si="1"/>
        <v>55.480000000000004</v>
      </c>
      <c r="K33" s="26">
        <f t="shared" si="1"/>
        <v>328.09999999999997</v>
      </c>
      <c r="L33" s="26">
        <f t="shared" si="1"/>
        <v>3.7065999999999995</v>
      </c>
      <c r="M33" s="26">
        <f t="shared" si="1"/>
        <v>272.11</v>
      </c>
      <c r="N33" s="26">
        <f t="shared" si="1"/>
        <v>437.73</v>
      </c>
      <c r="O33" s="26">
        <f t="shared" si="1"/>
        <v>88.286000000000001</v>
      </c>
      <c r="P33" s="26">
        <f t="shared" si="1"/>
        <v>4.9580000000000002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5.75" x14ac:dyDescent="0.25">
      <c r="A34" s="24"/>
      <c r="B34" s="20"/>
      <c r="C34" s="30" t="s">
        <v>36</v>
      </c>
      <c r="D34" s="21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15.75" x14ac:dyDescent="0.25">
      <c r="A35" s="24"/>
      <c r="B35" s="20"/>
      <c r="C35" s="29" t="s">
        <v>51</v>
      </c>
      <c r="D35" s="41" cm="1">
        <f t="array" ref="D35:P35">D33:P33+D24:P24+D20:P20</f>
        <v>1390</v>
      </c>
      <c r="E35" s="26">
        <v>35.78</v>
      </c>
      <c r="F35" s="26">
        <v>42.578000000000003</v>
      </c>
      <c r="G35" s="26">
        <v>146.76999999999998</v>
      </c>
      <c r="H35" s="26">
        <v>1153.7</v>
      </c>
      <c r="I35" s="26">
        <v>0.60399999999999998</v>
      </c>
      <c r="J35" s="26">
        <v>92.542000000000002</v>
      </c>
      <c r="K35" s="26">
        <v>408.9</v>
      </c>
      <c r="L35" s="26">
        <v>5.5366</v>
      </c>
      <c r="M35" s="26">
        <v>516.8900000000001</v>
      </c>
      <c r="N35" s="26">
        <v>679.68000000000006</v>
      </c>
      <c r="O35" s="26">
        <v>137.571</v>
      </c>
      <c r="P35" s="26">
        <v>8.7119999999999997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5.75" x14ac:dyDescent="0.25">
      <c r="A36" s="42"/>
      <c r="B36" s="43"/>
      <c r="C36" s="30" t="s">
        <v>52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27" x14ac:dyDescent="0.25">
      <c r="A37" s="42"/>
    </row>
    <row r="38" spans="1:27" ht="15.75" x14ac:dyDescent="0.25">
      <c r="A38" s="42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1:27" ht="15.75" x14ac:dyDescent="0.25">
      <c r="A39" s="42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</sheetData>
  <mergeCells count="25">
    <mergeCell ref="C38:P38"/>
    <mergeCell ref="C39:P39"/>
    <mergeCell ref="B9:O9"/>
    <mergeCell ref="A10:P10"/>
    <mergeCell ref="B11:O11"/>
    <mergeCell ref="B13:B15"/>
    <mergeCell ref="C13:C15"/>
    <mergeCell ref="D13:D15"/>
    <mergeCell ref="E13:G13"/>
    <mergeCell ref="H13:H15"/>
    <mergeCell ref="I13:L13"/>
    <mergeCell ref="M13:P13"/>
    <mergeCell ref="B5:C5"/>
    <mergeCell ref="D5:G5"/>
    <mergeCell ref="J5:P5"/>
    <mergeCell ref="B6:C6"/>
    <mergeCell ref="D6:G6"/>
    <mergeCell ref="J6:P6"/>
    <mergeCell ref="A2:P2"/>
    <mergeCell ref="B3:C3"/>
    <mergeCell ref="D3:G3"/>
    <mergeCell ref="J3:P3"/>
    <mergeCell ref="B4:C4"/>
    <mergeCell ref="D4:G4"/>
    <mergeCell ref="J4:P4"/>
  </mergeCells>
  <pageMargins left="0.7" right="0.7" top="0.75" bottom="0.75" header="0.3" footer="0.3"/>
  <pageSetup paperSize="9"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workbookViewId="0">
      <selection activeCell="A2" sqref="A2:P2"/>
    </sheetView>
  </sheetViews>
  <sheetFormatPr defaultRowHeight="15" x14ac:dyDescent="0.25"/>
  <cols>
    <col min="1" max="1" width="3.140625" customWidth="1"/>
    <col min="2" max="2" width="7.7109375" customWidth="1"/>
    <col min="3" max="3" width="51.5703125" customWidth="1"/>
    <col min="4" max="4" width="10.28515625" customWidth="1"/>
    <col min="5" max="6" width="8.42578125" customWidth="1"/>
    <col min="7" max="7" width="8.140625" customWidth="1"/>
    <col min="9" max="9" width="8.140625" customWidth="1"/>
    <col min="10" max="10" width="8" customWidth="1"/>
    <col min="12" max="12" width="7.5703125" customWidth="1"/>
    <col min="13" max="13" width="9.42578125" customWidth="1"/>
    <col min="14" max="14" width="8.85546875" customWidth="1"/>
    <col min="15" max="15" width="8.7109375" customWidth="1"/>
    <col min="16" max="16" width="7.5703125" customWidth="1"/>
  </cols>
  <sheetData>
    <row r="1" spans="1:16" ht="18" customHeight="1" x14ac:dyDescent="0.25"/>
    <row r="2" spans="1:16" s="1" customFormat="1" ht="20.25" x14ac:dyDescent="0.3">
      <c r="A2" s="84" t="s">
        <v>157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.75" x14ac:dyDescent="0.25">
      <c r="A3" s="2"/>
      <c r="B3" s="85" t="s">
        <v>0</v>
      </c>
      <c r="C3" s="85"/>
      <c r="D3" s="86" t="s">
        <v>0</v>
      </c>
      <c r="E3" s="86"/>
      <c r="F3" s="86"/>
      <c r="G3" s="86"/>
      <c r="H3" s="3"/>
      <c r="I3" s="3"/>
      <c r="J3" s="87" t="s">
        <v>1</v>
      </c>
      <c r="K3" s="87"/>
      <c r="L3" s="87"/>
      <c r="M3" s="87"/>
      <c r="N3" s="87"/>
      <c r="O3" s="87"/>
      <c r="P3" s="87"/>
    </row>
    <row r="4" spans="1:16" ht="31.5" customHeight="1" x14ac:dyDescent="0.25">
      <c r="B4" s="85" t="s">
        <v>135</v>
      </c>
      <c r="C4" s="85"/>
      <c r="D4" s="88" t="s">
        <v>2</v>
      </c>
      <c r="E4" s="88"/>
      <c r="F4" s="88"/>
      <c r="G4" s="88"/>
      <c r="H4" s="3"/>
      <c r="I4" s="3"/>
      <c r="J4" s="87" t="s">
        <v>3</v>
      </c>
      <c r="K4" s="87"/>
      <c r="L4" s="87"/>
      <c r="M4" s="87"/>
      <c r="N4" s="87"/>
      <c r="O4" s="87"/>
      <c r="P4" s="87"/>
    </row>
    <row r="5" spans="1:16" ht="15.75" x14ac:dyDescent="0.25">
      <c r="B5" s="85" t="s">
        <v>141</v>
      </c>
      <c r="C5" s="85"/>
      <c r="D5" s="86" t="s">
        <v>142</v>
      </c>
      <c r="E5" s="86"/>
      <c r="F5" s="86"/>
      <c r="G5" s="86"/>
      <c r="H5" s="3"/>
      <c r="I5" s="3"/>
      <c r="J5" s="87" t="s">
        <v>5</v>
      </c>
      <c r="K5" s="87"/>
      <c r="L5" s="87"/>
      <c r="M5" s="87"/>
      <c r="N5" s="87"/>
      <c r="O5" s="87"/>
      <c r="P5" s="87"/>
    </row>
    <row r="6" spans="1:16" ht="15.75" x14ac:dyDescent="0.25">
      <c r="A6" s="2"/>
      <c r="B6" s="85" t="s">
        <v>138</v>
      </c>
      <c r="C6" s="85"/>
      <c r="D6" s="86" t="s">
        <v>138</v>
      </c>
      <c r="E6" s="86"/>
      <c r="F6" s="86"/>
      <c r="G6" s="86"/>
      <c r="H6" s="3"/>
      <c r="I6" s="3"/>
      <c r="J6" s="87" t="s">
        <v>138</v>
      </c>
      <c r="K6" s="87"/>
      <c r="L6" s="87"/>
      <c r="M6" s="87"/>
      <c r="N6" s="87"/>
      <c r="O6" s="87"/>
      <c r="P6" s="87"/>
    </row>
    <row r="7" spans="1:16" s="4" customFormat="1" ht="16.5" customHeight="1" x14ac:dyDescent="0.35">
      <c r="B7" s="5" t="s">
        <v>6</v>
      </c>
      <c r="J7" s="6"/>
      <c r="K7" s="6"/>
      <c r="L7" s="6"/>
      <c r="M7" s="6"/>
      <c r="N7" s="6"/>
      <c r="O7" s="6"/>
      <c r="P7" s="6" t="s">
        <v>6</v>
      </c>
    </row>
    <row r="8" spans="1:16" s="4" customFormat="1" ht="23.25" x14ac:dyDescent="0.35"/>
    <row r="9" spans="1:16" s="4" customFormat="1" ht="23.25" x14ac:dyDescent="0.35">
      <c r="A9" s="7"/>
      <c r="B9" s="90" t="s">
        <v>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7"/>
    </row>
    <row r="10" spans="1:16" s="9" customFormat="1" ht="18.75" x14ac:dyDescent="0.3">
      <c r="A10" s="90" t="s">
        <v>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4" customFormat="1" ht="23.25" x14ac:dyDescent="0.35">
      <c r="A11" s="9"/>
      <c r="B11" s="91" t="s">
        <v>145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"/>
    </row>
    <row r="12" spans="1:16" ht="24.75" customHeight="1" x14ac:dyDescent="0.25">
      <c r="B12" s="44" t="s">
        <v>53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4" customHeight="1" x14ac:dyDescent="0.25">
      <c r="A13" s="17"/>
      <c r="B13" s="92" t="s">
        <v>10</v>
      </c>
      <c r="C13" s="92" t="s">
        <v>11</v>
      </c>
      <c r="D13" s="92" t="s">
        <v>12</v>
      </c>
      <c r="E13" s="98" t="s">
        <v>13</v>
      </c>
      <c r="F13" s="99"/>
      <c r="G13" s="100"/>
      <c r="H13" s="97" t="s">
        <v>14</v>
      </c>
      <c r="I13" s="98" t="s">
        <v>15</v>
      </c>
      <c r="J13" s="99"/>
      <c r="K13" s="99"/>
      <c r="L13" s="100"/>
      <c r="M13" s="98" t="s">
        <v>16</v>
      </c>
      <c r="N13" s="99"/>
      <c r="O13" s="99"/>
      <c r="P13" s="100"/>
    </row>
    <row r="14" spans="1:16" ht="3" customHeight="1" x14ac:dyDescent="0.25">
      <c r="A14" s="45"/>
      <c r="B14" s="92"/>
      <c r="C14" s="92"/>
      <c r="D14" s="92"/>
      <c r="E14" s="101"/>
      <c r="F14" s="102"/>
      <c r="G14" s="103"/>
      <c r="H14" s="97"/>
      <c r="I14" s="101"/>
      <c r="J14" s="102"/>
      <c r="K14" s="102"/>
      <c r="L14" s="103"/>
      <c r="M14" s="101"/>
      <c r="N14" s="102"/>
      <c r="O14" s="102"/>
      <c r="P14" s="103"/>
    </row>
    <row r="15" spans="1:16" ht="21.75" customHeight="1" x14ac:dyDescent="0.25">
      <c r="A15" s="11"/>
      <c r="B15" s="92"/>
      <c r="C15" s="92"/>
      <c r="D15" s="92"/>
      <c r="E15" s="15" t="s">
        <v>17</v>
      </c>
      <c r="F15" s="15" t="s">
        <v>18</v>
      </c>
      <c r="G15" s="15" t="s">
        <v>19</v>
      </c>
      <c r="H15" s="97"/>
      <c r="I15" s="13" t="s">
        <v>20</v>
      </c>
      <c r="J15" s="13" t="s">
        <v>21</v>
      </c>
      <c r="K15" s="13" t="s">
        <v>22</v>
      </c>
      <c r="L15" s="13" t="s">
        <v>23</v>
      </c>
      <c r="M15" s="13" t="s">
        <v>24</v>
      </c>
      <c r="N15" s="13" t="s">
        <v>25</v>
      </c>
      <c r="O15" s="13" t="s">
        <v>26</v>
      </c>
      <c r="P15" s="13" t="s">
        <v>27</v>
      </c>
    </row>
    <row r="16" spans="1:16" ht="18" customHeight="1" x14ac:dyDescent="0.25">
      <c r="A16" s="24"/>
      <c r="B16" s="18"/>
      <c r="C16" s="19" t="s">
        <v>28</v>
      </c>
      <c r="D16" s="1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27" ht="18.75" customHeight="1" x14ac:dyDescent="0.25">
      <c r="A17" s="24"/>
      <c r="B17" s="20" t="s">
        <v>54</v>
      </c>
      <c r="C17" s="25" t="s">
        <v>55</v>
      </c>
      <c r="D17" s="33" t="s">
        <v>56</v>
      </c>
      <c r="E17" s="26">
        <v>12.67</v>
      </c>
      <c r="F17" s="26">
        <v>14.93</v>
      </c>
      <c r="G17" s="26">
        <v>69.239999999999995</v>
      </c>
      <c r="H17" s="26">
        <v>427.3</v>
      </c>
      <c r="I17" s="26">
        <v>8.5000000000000006E-2</v>
      </c>
      <c r="J17" s="26">
        <v>0.17499999999999999</v>
      </c>
      <c r="K17" s="26">
        <v>74.040000000000006</v>
      </c>
      <c r="L17" s="26">
        <v>0.625</v>
      </c>
      <c r="M17" s="26">
        <v>114.54</v>
      </c>
      <c r="N17" s="26">
        <v>279.19</v>
      </c>
      <c r="O17" s="26">
        <v>45.56</v>
      </c>
      <c r="P17" s="26">
        <v>1.714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9.5" customHeight="1" x14ac:dyDescent="0.25">
      <c r="A18" s="24"/>
      <c r="B18" s="20"/>
      <c r="C18" s="25" t="s">
        <v>46</v>
      </c>
      <c r="D18" s="21">
        <v>50</v>
      </c>
      <c r="E18" s="32">
        <v>3.95</v>
      </c>
      <c r="F18" s="32">
        <v>0.5</v>
      </c>
      <c r="G18" s="32">
        <v>22.15</v>
      </c>
      <c r="H18" s="32">
        <v>117.5</v>
      </c>
      <c r="I18" s="26">
        <v>0.13</v>
      </c>
      <c r="J18" s="32">
        <v>0</v>
      </c>
      <c r="K18" s="32">
        <v>0</v>
      </c>
      <c r="L18" s="32">
        <v>0.65</v>
      </c>
      <c r="M18" s="26">
        <v>91</v>
      </c>
      <c r="N18" s="32">
        <v>77.5</v>
      </c>
      <c r="O18" s="33">
        <v>4.5</v>
      </c>
      <c r="P18" s="33">
        <v>0.5</v>
      </c>
      <c r="Q18" s="34"/>
      <c r="R18" s="34"/>
      <c r="S18" s="34"/>
      <c r="T18" s="27"/>
      <c r="U18" s="34"/>
      <c r="V18" s="34"/>
      <c r="W18" s="34"/>
      <c r="X18" s="27"/>
      <c r="Y18" s="34"/>
      <c r="Z18" s="35"/>
      <c r="AA18" s="35"/>
    </row>
    <row r="19" spans="1:27" ht="18" customHeight="1" x14ac:dyDescent="0.25">
      <c r="A19" s="31"/>
      <c r="B19" s="46" t="s">
        <v>57</v>
      </c>
      <c r="C19" s="40" t="s">
        <v>58</v>
      </c>
      <c r="D19" s="21">
        <v>200</v>
      </c>
      <c r="E19" s="26">
        <v>3.47</v>
      </c>
      <c r="F19" s="26">
        <v>2.99</v>
      </c>
      <c r="G19" s="26">
        <v>13.51</v>
      </c>
      <c r="H19" s="26">
        <v>95.73</v>
      </c>
      <c r="I19" s="26">
        <v>2.1999999999999999E-2</v>
      </c>
      <c r="J19" s="26">
        <v>0.72</v>
      </c>
      <c r="K19" s="26">
        <v>11.98</v>
      </c>
      <c r="L19" s="26">
        <v>0</v>
      </c>
      <c r="M19" s="26">
        <v>143.85</v>
      </c>
      <c r="N19" s="26">
        <v>107.89</v>
      </c>
      <c r="O19" s="26">
        <v>16.78</v>
      </c>
      <c r="P19" s="26">
        <v>0.14000000000000001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8" customHeight="1" x14ac:dyDescent="0.25">
      <c r="A20" s="31"/>
      <c r="B20" s="20"/>
      <c r="C20" s="39" t="s">
        <v>49</v>
      </c>
      <c r="D20" s="21">
        <v>420</v>
      </c>
      <c r="E20" s="26">
        <f t="shared" ref="E20:P20" si="0">SUM(E17:E19)</f>
        <v>20.09</v>
      </c>
      <c r="F20" s="26">
        <f t="shared" si="0"/>
        <v>18.420000000000002</v>
      </c>
      <c r="G20" s="26">
        <f t="shared" si="0"/>
        <v>104.89999999999999</v>
      </c>
      <c r="H20" s="26">
        <f t="shared" si="0"/>
        <v>640.53</v>
      </c>
      <c r="I20" s="26">
        <f t="shared" si="0"/>
        <v>0.23700000000000002</v>
      </c>
      <c r="J20" s="26">
        <f t="shared" si="0"/>
        <v>0.89500000000000002</v>
      </c>
      <c r="K20" s="26">
        <f t="shared" si="0"/>
        <v>86.02000000000001</v>
      </c>
      <c r="L20" s="26">
        <f t="shared" si="0"/>
        <v>1.2749999999999999</v>
      </c>
      <c r="M20" s="26">
        <f t="shared" si="0"/>
        <v>349.39</v>
      </c>
      <c r="N20" s="26">
        <f t="shared" si="0"/>
        <v>464.58</v>
      </c>
      <c r="O20" s="26">
        <f t="shared" si="0"/>
        <v>66.84</v>
      </c>
      <c r="P20" s="26">
        <f t="shared" si="0"/>
        <v>2.3540000000000001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8" customHeight="1" x14ac:dyDescent="0.25">
      <c r="A21" s="31"/>
      <c r="B21" s="20"/>
      <c r="C21" s="30" t="s">
        <v>36</v>
      </c>
      <c r="D21" s="21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8" customHeight="1" x14ac:dyDescent="0.25">
      <c r="A22" s="31"/>
      <c r="B22" s="20"/>
      <c r="C22" s="19" t="s">
        <v>131</v>
      </c>
      <c r="D22" s="2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8" customHeight="1" x14ac:dyDescent="0.25">
      <c r="A23" s="31"/>
      <c r="B23" s="14">
        <v>396</v>
      </c>
      <c r="C23" s="16" t="s">
        <v>133</v>
      </c>
      <c r="D23" s="14">
        <v>50</v>
      </c>
      <c r="E23" s="14">
        <v>11</v>
      </c>
      <c r="F23" s="14">
        <v>8.18</v>
      </c>
      <c r="G23" s="14">
        <v>70.680000000000007</v>
      </c>
      <c r="H23" s="14">
        <v>400</v>
      </c>
      <c r="I23" s="14">
        <v>0.23</v>
      </c>
      <c r="J23" s="14">
        <v>1.63</v>
      </c>
      <c r="K23" s="14">
        <v>24</v>
      </c>
      <c r="L23" s="14">
        <v>3.57</v>
      </c>
      <c r="M23" s="14">
        <v>162</v>
      </c>
      <c r="N23" s="14">
        <v>201</v>
      </c>
      <c r="O23" s="14">
        <v>50</v>
      </c>
      <c r="P23" s="14">
        <v>2.0299999999999998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8" customHeight="1" x14ac:dyDescent="0.25">
      <c r="A24" s="31"/>
      <c r="B24" s="20" t="s">
        <v>33</v>
      </c>
      <c r="C24" s="25" t="s">
        <v>50</v>
      </c>
      <c r="D24" s="21">
        <v>200</v>
      </c>
      <c r="E24" s="26">
        <v>6.3E-2</v>
      </c>
      <c r="F24" s="26">
        <v>2.1000000000000001E-2</v>
      </c>
      <c r="G24" s="26">
        <v>10.49</v>
      </c>
      <c r="H24" s="26">
        <v>52</v>
      </c>
      <c r="I24" s="26">
        <v>0</v>
      </c>
      <c r="J24" s="26">
        <v>3.2000000000000001E-2</v>
      </c>
      <c r="K24" s="26">
        <v>0</v>
      </c>
      <c r="L24" s="26">
        <v>0</v>
      </c>
      <c r="M24" s="26">
        <v>10.5</v>
      </c>
      <c r="N24" s="26">
        <v>2.63</v>
      </c>
      <c r="O24" s="26">
        <v>1.365</v>
      </c>
      <c r="P24" s="26">
        <v>0.29399999999999998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8" customHeight="1" x14ac:dyDescent="0.25">
      <c r="A25" s="31"/>
      <c r="B25" s="20"/>
      <c r="C25" s="39" t="s">
        <v>35</v>
      </c>
      <c r="D25" s="21">
        <f t="shared" ref="D25:P25" si="1">SUM(D23:D24)</f>
        <v>250</v>
      </c>
      <c r="E25" s="26">
        <f t="shared" si="1"/>
        <v>11.063000000000001</v>
      </c>
      <c r="F25" s="26">
        <f t="shared" si="1"/>
        <v>8.2010000000000005</v>
      </c>
      <c r="G25" s="26">
        <f t="shared" si="1"/>
        <v>81.17</v>
      </c>
      <c r="H25" s="26">
        <f t="shared" si="1"/>
        <v>452</v>
      </c>
      <c r="I25" s="26">
        <f t="shared" si="1"/>
        <v>0.23</v>
      </c>
      <c r="J25" s="26">
        <f t="shared" si="1"/>
        <v>1.6619999999999999</v>
      </c>
      <c r="K25" s="26">
        <f t="shared" si="1"/>
        <v>24</v>
      </c>
      <c r="L25" s="26">
        <f t="shared" si="1"/>
        <v>3.57</v>
      </c>
      <c r="M25" s="26">
        <f t="shared" si="1"/>
        <v>172.5</v>
      </c>
      <c r="N25" s="26">
        <f t="shared" si="1"/>
        <v>203.63</v>
      </c>
      <c r="O25" s="26">
        <f t="shared" si="1"/>
        <v>51.365000000000002</v>
      </c>
      <c r="P25" s="26">
        <f t="shared" si="1"/>
        <v>2.3239999999999998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8" customHeight="1" x14ac:dyDescent="0.25">
      <c r="A26" s="31"/>
      <c r="B26" s="20"/>
      <c r="C26" s="30" t="s">
        <v>36</v>
      </c>
      <c r="D26" s="21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8.75" customHeight="1" x14ac:dyDescent="0.25">
      <c r="A27" s="24"/>
      <c r="B27" s="20"/>
      <c r="C27" s="19" t="s">
        <v>37</v>
      </c>
      <c r="D27" s="21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9.5" customHeight="1" x14ac:dyDescent="0.25">
      <c r="A28" s="24"/>
      <c r="B28" s="20" t="s">
        <v>59</v>
      </c>
      <c r="C28" s="25" t="s">
        <v>60</v>
      </c>
      <c r="D28" s="21">
        <v>60</v>
      </c>
      <c r="E28" s="26">
        <v>0.85499999999999998</v>
      </c>
      <c r="F28" s="26">
        <v>3.653</v>
      </c>
      <c r="G28" s="26">
        <v>1.425</v>
      </c>
      <c r="H28" s="26">
        <v>56.34</v>
      </c>
      <c r="I28" s="26">
        <v>1.0999999999999999E-2</v>
      </c>
      <c r="J28" s="26">
        <v>5.7</v>
      </c>
      <c r="K28" s="26">
        <v>26</v>
      </c>
      <c r="L28" s="26">
        <v>0.64100000000000001</v>
      </c>
      <c r="M28" s="26">
        <v>41.09</v>
      </c>
      <c r="N28" s="26">
        <v>44.58</v>
      </c>
      <c r="O28" s="26">
        <v>2.54</v>
      </c>
      <c r="P28" s="26">
        <v>0.79800000000000004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9.5" customHeight="1" x14ac:dyDescent="0.25">
      <c r="A29" s="24"/>
      <c r="B29" s="20" t="s">
        <v>61</v>
      </c>
      <c r="C29" s="25" t="s">
        <v>62</v>
      </c>
      <c r="D29" s="21">
        <v>200</v>
      </c>
      <c r="E29" s="26">
        <v>4.3920000000000003</v>
      </c>
      <c r="F29" s="26">
        <v>4.2160000000000002</v>
      </c>
      <c r="G29" s="26">
        <v>10.25</v>
      </c>
      <c r="H29" s="26">
        <v>107.8</v>
      </c>
      <c r="I29" s="26">
        <v>0.182</v>
      </c>
      <c r="J29" s="26">
        <v>4.6500000000000004</v>
      </c>
      <c r="K29" s="26">
        <v>152.5</v>
      </c>
      <c r="L29" s="26">
        <v>1.9359999999999999</v>
      </c>
      <c r="M29" s="26">
        <v>68.069999999999993</v>
      </c>
      <c r="N29" s="26">
        <v>99.74</v>
      </c>
      <c r="O29" s="26">
        <v>28.24</v>
      </c>
      <c r="P29" s="26">
        <v>1.62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6.5" customHeight="1" x14ac:dyDescent="0.25">
      <c r="A30" s="24"/>
      <c r="B30" s="14" t="s">
        <v>63</v>
      </c>
      <c r="C30" s="25" t="s">
        <v>64</v>
      </c>
      <c r="D30" s="47" t="s">
        <v>65</v>
      </c>
      <c r="E30" s="37">
        <v>11.98</v>
      </c>
      <c r="F30" s="22">
        <v>12.58</v>
      </c>
      <c r="G30" s="37">
        <v>9.1999999999999993</v>
      </c>
      <c r="H30" s="37">
        <v>197.91</v>
      </c>
      <c r="I30" s="37">
        <v>0.05</v>
      </c>
      <c r="J30" s="37">
        <v>2.2000000000000002</v>
      </c>
      <c r="K30" s="37">
        <v>0</v>
      </c>
      <c r="L30" s="37">
        <v>1.64</v>
      </c>
      <c r="M30" s="37">
        <v>14.59</v>
      </c>
      <c r="N30" s="37">
        <v>139.08000000000001</v>
      </c>
      <c r="O30" s="37">
        <v>21.16</v>
      </c>
      <c r="P30" s="37">
        <v>1.88</v>
      </c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ht="16.5" customHeight="1" x14ac:dyDescent="0.25">
      <c r="A31" s="24"/>
      <c r="B31" s="20" t="s">
        <v>66</v>
      </c>
      <c r="C31" s="25" t="s">
        <v>67</v>
      </c>
      <c r="D31" s="21">
        <v>150</v>
      </c>
      <c r="E31" s="26">
        <v>8.49</v>
      </c>
      <c r="F31" s="26">
        <v>6.56</v>
      </c>
      <c r="G31" s="26">
        <v>38.340000000000003</v>
      </c>
      <c r="H31" s="26">
        <v>246.01</v>
      </c>
      <c r="I31" s="26">
        <v>0.28999999999999998</v>
      </c>
      <c r="J31" s="26">
        <v>0</v>
      </c>
      <c r="K31" s="26">
        <v>24</v>
      </c>
      <c r="L31" s="26">
        <v>0.6</v>
      </c>
      <c r="M31" s="26">
        <v>15.93</v>
      </c>
      <c r="N31" s="26">
        <v>201.68</v>
      </c>
      <c r="O31" s="26">
        <v>134.1</v>
      </c>
      <c r="P31" s="26">
        <v>4.51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6.5" customHeight="1" x14ac:dyDescent="0.25">
      <c r="A32" s="24"/>
      <c r="B32" s="20"/>
      <c r="C32" s="25" t="s">
        <v>46</v>
      </c>
      <c r="D32" s="21">
        <v>40</v>
      </c>
      <c r="E32" s="32">
        <v>3.95</v>
      </c>
      <c r="F32" s="32">
        <v>0.5</v>
      </c>
      <c r="G32" s="32">
        <v>22.15</v>
      </c>
      <c r="H32" s="32">
        <v>117.5</v>
      </c>
      <c r="I32" s="26">
        <v>0.13</v>
      </c>
      <c r="J32" s="32">
        <v>0</v>
      </c>
      <c r="K32" s="32">
        <v>0</v>
      </c>
      <c r="L32" s="32">
        <v>0.65</v>
      </c>
      <c r="M32" s="26">
        <v>91</v>
      </c>
      <c r="N32" s="32">
        <v>77.5</v>
      </c>
      <c r="O32" s="33">
        <v>4.5</v>
      </c>
      <c r="P32" s="33">
        <v>0.5</v>
      </c>
      <c r="Q32" s="34"/>
      <c r="R32" s="34"/>
      <c r="S32" s="34"/>
      <c r="T32" s="27"/>
      <c r="U32" s="34"/>
      <c r="V32" s="34"/>
      <c r="W32" s="34"/>
      <c r="X32" s="27"/>
      <c r="Y32" s="34"/>
      <c r="Z32" s="35"/>
      <c r="AA32" s="35"/>
    </row>
    <row r="33" spans="1:27" ht="17.45" customHeight="1" x14ac:dyDescent="0.25">
      <c r="A33" s="31"/>
      <c r="B33" s="20" t="s">
        <v>68</v>
      </c>
      <c r="C33" s="25" t="s">
        <v>69</v>
      </c>
      <c r="D33" s="21">
        <v>200</v>
      </c>
      <c r="E33" s="26">
        <v>0.44</v>
      </c>
      <c r="F33" s="26">
        <v>0.02</v>
      </c>
      <c r="G33" s="26">
        <v>27.77</v>
      </c>
      <c r="H33" s="26">
        <v>113</v>
      </c>
      <c r="I33" s="26">
        <v>2E-3</v>
      </c>
      <c r="J33" s="26">
        <v>0.4</v>
      </c>
      <c r="K33" s="26">
        <v>0</v>
      </c>
      <c r="L33" s="26">
        <v>0.2</v>
      </c>
      <c r="M33" s="33">
        <v>51.82</v>
      </c>
      <c r="N33" s="33">
        <v>45.4</v>
      </c>
      <c r="O33" s="33">
        <v>0.6</v>
      </c>
      <c r="P33" s="33">
        <v>0.25</v>
      </c>
      <c r="Q33" s="27"/>
      <c r="R33" s="27"/>
      <c r="S33" s="27"/>
      <c r="T33" s="27"/>
      <c r="U33" s="27"/>
      <c r="V33" s="27"/>
      <c r="W33" s="27"/>
      <c r="X33" s="35"/>
      <c r="Y33" s="35"/>
      <c r="Z33" s="35"/>
      <c r="AA33" s="35"/>
    </row>
    <row r="34" spans="1:27" ht="17.45" customHeight="1" x14ac:dyDescent="0.25">
      <c r="A34" s="31"/>
      <c r="B34" s="20"/>
      <c r="C34" s="39" t="s">
        <v>49</v>
      </c>
      <c r="D34" s="21">
        <v>745</v>
      </c>
      <c r="E34" s="26">
        <f>SUM(E28:E33)</f>
        <v>30.106999999999999</v>
      </c>
      <c r="F34" s="26">
        <f>SUM(F28:F33)</f>
        <v>27.528999999999996</v>
      </c>
      <c r="G34" s="26">
        <v>81.05</v>
      </c>
      <c r="H34" s="26">
        <v>654.71</v>
      </c>
      <c r="I34" s="26">
        <v>0.43</v>
      </c>
      <c r="J34" s="26">
        <f t="shared" ref="J34:O34" si="2">SUM(J28:J33)</f>
        <v>12.950000000000001</v>
      </c>
      <c r="K34" s="26">
        <f t="shared" si="2"/>
        <v>202.5</v>
      </c>
      <c r="L34" s="26">
        <f t="shared" si="2"/>
        <v>5.6669999999999998</v>
      </c>
      <c r="M34" s="26">
        <f t="shared" si="2"/>
        <v>282.5</v>
      </c>
      <c r="N34" s="26">
        <f t="shared" si="2"/>
        <v>607.9799999999999</v>
      </c>
      <c r="O34" s="26">
        <f t="shared" si="2"/>
        <v>191.14</v>
      </c>
      <c r="P34" s="26">
        <v>5.31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17.45" customHeight="1" x14ac:dyDescent="0.25">
      <c r="A35" s="31"/>
      <c r="B35" s="20"/>
      <c r="C35" s="30" t="s">
        <v>36</v>
      </c>
      <c r="D35" s="21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6.5" customHeight="1" x14ac:dyDescent="0.25">
      <c r="A36" s="24"/>
      <c r="B36" s="20"/>
      <c r="C36" s="29" t="s">
        <v>51</v>
      </c>
      <c r="D36" s="21" cm="1">
        <f t="array" ref="D36:P36">D34:P34+D25:P25+D20:P20</f>
        <v>1415</v>
      </c>
      <c r="E36" s="26">
        <v>61.260000000000005</v>
      </c>
      <c r="F36" s="26">
        <v>54.15</v>
      </c>
      <c r="G36" s="26">
        <v>267.12</v>
      </c>
      <c r="H36" s="26">
        <v>1747.24</v>
      </c>
      <c r="I36" s="26">
        <v>0.89700000000000002</v>
      </c>
      <c r="J36" s="26">
        <v>15.507000000000001</v>
      </c>
      <c r="K36" s="26">
        <v>312.52</v>
      </c>
      <c r="L36" s="26">
        <v>10.512</v>
      </c>
      <c r="M36" s="26">
        <v>804.39</v>
      </c>
      <c r="N36" s="26">
        <v>1276.1899999999998</v>
      </c>
      <c r="O36" s="26">
        <v>309.34500000000003</v>
      </c>
      <c r="P36" s="26">
        <v>9.9879999999999995</v>
      </c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15.75" customHeight="1" x14ac:dyDescent="0.25">
      <c r="A37" s="42"/>
      <c r="B37" s="43"/>
      <c r="C37" s="30" t="s">
        <v>52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27" x14ac:dyDescent="0.25">
      <c r="A38" s="42"/>
      <c r="C38" s="48"/>
      <c r="D38" s="49"/>
      <c r="E38" s="49"/>
      <c r="F38" s="49"/>
      <c r="G38" s="50"/>
      <c r="H38" s="50"/>
      <c r="I38" s="50"/>
      <c r="J38" s="49"/>
      <c r="K38" s="49"/>
      <c r="L38" s="49"/>
      <c r="M38" s="49"/>
      <c r="N38" s="50"/>
      <c r="O38" s="50"/>
      <c r="P38" s="50"/>
    </row>
    <row r="39" spans="1:27" x14ac:dyDescent="0.25">
      <c r="A39" s="42"/>
      <c r="C39" s="51"/>
    </row>
    <row r="40" spans="1:27" x14ac:dyDescent="0.25">
      <c r="A40" s="42"/>
      <c r="I40" s="49"/>
    </row>
    <row r="41" spans="1:27" x14ac:dyDescent="0.25">
      <c r="A41" s="42"/>
    </row>
    <row r="42" spans="1:27" x14ac:dyDescent="0.25">
      <c r="A42" s="42"/>
    </row>
    <row r="43" spans="1:27" x14ac:dyDescent="0.25">
      <c r="A43" s="42"/>
    </row>
    <row r="44" spans="1:27" x14ac:dyDescent="0.25">
      <c r="A44" s="42"/>
    </row>
    <row r="45" spans="1:27" x14ac:dyDescent="0.25">
      <c r="A45" s="42"/>
    </row>
    <row r="46" spans="1:27" x14ac:dyDescent="0.25">
      <c r="A46" s="42"/>
    </row>
    <row r="47" spans="1:27" x14ac:dyDescent="0.25">
      <c r="A47" s="42"/>
    </row>
    <row r="48" spans="1:27" x14ac:dyDescent="0.25">
      <c r="A48" s="42"/>
    </row>
    <row r="49" spans="1:1" x14ac:dyDescent="0.25">
      <c r="A49" s="42"/>
    </row>
    <row r="50" spans="1:1" x14ac:dyDescent="0.25">
      <c r="A50" s="42"/>
    </row>
    <row r="51" spans="1:1" x14ac:dyDescent="0.25">
      <c r="A51" s="42"/>
    </row>
    <row r="52" spans="1:1" x14ac:dyDescent="0.25">
      <c r="A52" s="42"/>
    </row>
    <row r="53" spans="1:1" x14ac:dyDescent="0.25">
      <c r="A53" s="42"/>
    </row>
    <row r="54" spans="1:1" x14ac:dyDescent="0.25">
      <c r="A54" s="42"/>
    </row>
    <row r="55" spans="1:1" x14ac:dyDescent="0.25">
      <c r="A55" s="42"/>
    </row>
    <row r="56" spans="1:1" x14ac:dyDescent="0.25">
      <c r="A56" s="42"/>
    </row>
  </sheetData>
  <mergeCells count="23">
    <mergeCell ref="B9:O9"/>
    <mergeCell ref="A10:P10"/>
    <mergeCell ref="B11:O11"/>
    <mergeCell ref="B13:B15"/>
    <mergeCell ref="C13:C15"/>
    <mergeCell ref="D13:D15"/>
    <mergeCell ref="E13:G14"/>
    <mergeCell ref="H13:H15"/>
    <mergeCell ref="I13:L14"/>
    <mergeCell ref="M13:P14"/>
    <mergeCell ref="B5:C5"/>
    <mergeCell ref="D5:G5"/>
    <mergeCell ref="J5:P5"/>
    <mergeCell ref="B6:C6"/>
    <mergeCell ref="D6:G6"/>
    <mergeCell ref="J6:P6"/>
    <mergeCell ref="A2:P2"/>
    <mergeCell ref="B3:C3"/>
    <mergeCell ref="D3:G3"/>
    <mergeCell ref="J3:P3"/>
    <mergeCell ref="B4:C4"/>
    <mergeCell ref="D4:G4"/>
    <mergeCell ref="J4:P4"/>
  </mergeCells>
  <pageMargins left="0.7" right="0.7" top="0.75" bottom="0.75" header="0.3" footer="0.3"/>
  <pageSetup paperSize="9" scale="6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workbookViewId="0">
      <selection activeCell="A2" sqref="A2:P2"/>
    </sheetView>
  </sheetViews>
  <sheetFormatPr defaultRowHeight="15" x14ac:dyDescent="0.25"/>
  <cols>
    <col min="1" max="1" width="3.85546875" customWidth="1"/>
    <col min="2" max="2" width="8.5703125" customWidth="1"/>
    <col min="3" max="3" width="51" customWidth="1"/>
    <col min="4" max="4" width="11.28515625" customWidth="1"/>
    <col min="5" max="5" width="7.42578125" customWidth="1"/>
    <col min="6" max="6" width="7.140625" customWidth="1"/>
    <col min="7" max="7" width="8.42578125" customWidth="1"/>
    <col min="8" max="8" width="10" customWidth="1"/>
    <col min="9" max="9" width="7.42578125" customWidth="1"/>
    <col min="10" max="10" width="7.7109375" customWidth="1"/>
    <col min="11" max="11" width="8.28515625" customWidth="1"/>
    <col min="12" max="12" width="7.5703125" customWidth="1"/>
    <col min="13" max="13" width="8.140625" customWidth="1"/>
    <col min="14" max="14" width="9.7109375" customWidth="1"/>
    <col min="15" max="15" width="8.5703125" customWidth="1"/>
    <col min="16" max="16" width="9" customWidth="1"/>
  </cols>
  <sheetData>
    <row r="1" spans="1:16" ht="17.25" customHeight="1" x14ac:dyDescent="0.25"/>
    <row r="2" spans="1:16" s="1" customFormat="1" ht="20.25" x14ac:dyDescent="0.3">
      <c r="A2" s="84" t="s">
        <v>157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.75" x14ac:dyDescent="0.25">
      <c r="A3" s="2"/>
      <c r="B3" s="85" t="s">
        <v>0</v>
      </c>
      <c r="C3" s="85"/>
      <c r="D3" s="86" t="s">
        <v>0</v>
      </c>
      <c r="E3" s="86"/>
      <c r="F3" s="86"/>
      <c r="G3" s="86"/>
      <c r="H3" s="3"/>
      <c r="I3" s="3"/>
      <c r="J3" s="87" t="s">
        <v>1</v>
      </c>
      <c r="K3" s="87"/>
      <c r="L3" s="87"/>
      <c r="M3" s="87"/>
      <c r="N3" s="87"/>
      <c r="O3" s="87"/>
      <c r="P3" s="87"/>
    </row>
    <row r="4" spans="1:16" ht="31.5" customHeight="1" x14ac:dyDescent="0.25">
      <c r="B4" s="85" t="s">
        <v>146</v>
      </c>
      <c r="C4" s="85"/>
      <c r="D4" s="88" t="s">
        <v>2</v>
      </c>
      <c r="E4" s="88"/>
      <c r="F4" s="88"/>
      <c r="G4" s="88"/>
      <c r="H4" s="3"/>
      <c r="I4" s="3"/>
      <c r="J4" s="87" t="s">
        <v>3</v>
      </c>
      <c r="K4" s="87"/>
      <c r="L4" s="87"/>
      <c r="M4" s="87"/>
      <c r="N4" s="87"/>
      <c r="O4" s="87"/>
      <c r="P4" s="87"/>
    </row>
    <row r="5" spans="1:16" ht="15.75" x14ac:dyDescent="0.25">
      <c r="B5" s="85" t="s">
        <v>4</v>
      </c>
      <c r="C5" s="85"/>
      <c r="D5" s="86" t="s">
        <v>137</v>
      </c>
      <c r="E5" s="86"/>
      <c r="F5" s="86"/>
      <c r="G5" s="86"/>
      <c r="H5" s="3"/>
      <c r="I5" s="3"/>
      <c r="J5" s="87" t="s">
        <v>5</v>
      </c>
      <c r="K5" s="87"/>
      <c r="L5" s="87"/>
      <c r="M5" s="87"/>
      <c r="N5" s="87"/>
      <c r="O5" s="87"/>
      <c r="P5" s="87"/>
    </row>
    <row r="6" spans="1:16" ht="15.75" x14ac:dyDescent="0.25">
      <c r="A6" s="2"/>
      <c r="B6" s="85" t="s">
        <v>138</v>
      </c>
      <c r="C6" s="85"/>
      <c r="D6" s="86" t="s">
        <v>147</v>
      </c>
      <c r="E6" s="86"/>
      <c r="F6" s="86"/>
      <c r="G6" s="86"/>
      <c r="H6" s="3"/>
      <c r="I6" s="3"/>
      <c r="J6" s="87" t="s">
        <v>138</v>
      </c>
      <c r="K6" s="87"/>
      <c r="L6" s="87"/>
      <c r="M6" s="87"/>
      <c r="N6" s="87"/>
      <c r="O6" s="87"/>
      <c r="P6" s="87"/>
    </row>
    <row r="7" spans="1:16" s="4" customFormat="1" ht="16.5" customHeight="1" x14ac:dyDescent="0.35">
      <c r="B7" s="5" t="s">
        <v>6</v>
      </c>
      <c r="J7" s="6"/>
      <c r="K7" s="6"/>
      <c r="L7" s="6"/>
      <c r="M7" s="6"/>
      <c r="N7" s="6"/>
      <c r="O7" s="6"/>
      <c r="P7" s="6" t="s">
        <v>6</v>
      </c>
    </row>
    <row r="8" spans="1:16" s="4" customFormat="1" ht="23.25" x14ac:dyDescent="0.35"/>
    <row r="9" spans="1:16" s="4" customFormat="1" ht="23.25" x14ac:dyDescent="0.35">
      <c r="A9" s="7"/>
      <c r="B9" s="90" t="s">
        <v>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7"/>
    </row>
    <row r="10" spans="1:16" s="9" customFormat="1" ht="18.75" x14ac:dyDescent="0.3">
      <c r="A10" s="90" t="s">
        <v>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4" customFormat="1" ht="23.25" x14ac:dyDescent="0.35">
      <c r="A11" s="9"/>
      <c r="B11" s="91" t="s">
        <v>148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"/>
    </row>
    <row r="12" spans="1:16" ht="22.5" customHeight="1" x14ac:dyDescent="0.25">
      <c r="B12" s="44" t="s">
        <v>71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33" customHeight="1" x14ac:dyDescent="0.25">
      <c r="A13" s="17"/>
      <c r="B13" s="92" t="s">
        <v>10</v>
      </c>
      <c r="C13" s="92" t="s">
        <v>11</v>
      </c>
      <c r="D13" s="92" t="s">
        <v>12</v>
      </c>
      <c r="E13" s="98" t="s">
        <v>13</v>
      </c>
      <c r="F13" s="99"/>
      <c r="G13" s="100"/>
      <c r="H13" s="97" t="s">
        <v>14</v>
      </c>
      <c r="I13" s="98" t="s">
        <v>15</v>
      </c>
      <c r="J13" s="99"/>
      <c r="K13" s="99"/>
      <c r="L13" s="100"/>
      <c r="M13" s="98" t="s">
        <v>16</v>
      </c>
      <c r="N13" s="99"/>
      <c r="O13" s="99"/>
      <c r="P13" s="100"/>
    </row>
    <row r="14" spans="1:16" ht="17.25" hidden="1" customHeight="1" x14ac:dyDescent="0.25">
      <c r="A14" s="45"/>
      <c r="B14" s="92"/>
      <c r="C14" s="92"/>
      <c r="D14" s="92"/>
      <c r="E14" s="101"/>
      <c r="F14" s="102"/>
      <c r="G14" s="103"/>
      <c r="H14" s="97"/>
      <c r="I14" s="101"/>
      <c r="J14" s="102"/>
      <c r="K14" s="102"/>
      <c r="L14" s="103"/>
      <c r="M14" s="101"/>
      <c r="N14" s="102"/>
      <c r="O14" s="102"/>
      <c r="P14" s="103"/>
    </row>
    <row r="15" spans="1:16" ht="19.149999999999999" customHeight="1" x14ac:dyDescent="0.25">
      <c r="A15" s="11"/>
      <c r="B15" s="92"/>
      <c r="C15" s="92"/>
      <c r="D15" s="92"/>
      <c r="E15" s="15" t="s">
        <v>17</v>
      </c>
      <c r="F15" s="15" t="s">
        <v>18</v>
      </c>
      <c r="G15" s="15" t="s">
        <v>19</v>
      </c>
      <c r="H15" s="97"/>
      <c r="I15" s="13" t="s">
        <v>20</v>
      </c>
      <c r="J15" s="13" t="s">
        <v>21</v>
      </c>
      <c r="K15" s="13" t="s">
        <v>22</v>
      </c>
      <c r="L15" s="13" t="s">
        <v>23</v>
      </c>
      <c r="M15" s="13" t="s">
        <v>24</v>
      </c>
      <c r="N15" s="13" t="s">
        <v>25</v>
      </c>
      <c r="O15" s="13" t="s">
        <v>26</v>
      </c>
      <c r="P15" s="13" t="s">
        <v>27</v>
      </c>
    </row>
    <row r="16" spans="1:16" ht="17.25" customHeight="1" x14ac:dyDescent="0.25">
      <c r="A16" s="24"/>
      <c r="B16" s="18"/>
      <c r="C16" s="19" t="s">
        <v>28</v>
      </c>
      <c r="D16" s="1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27" ht="15.75" customHeight="1" x14ac:dyDescent="0.25">
      <c r="A17" s="24"/>
      <c r="B17" s="20" t="s">
        <v>72</v>
      </c>
      <c r="C17" s="40" t="s">
        <v>73</v>
      </c>
      <c r="D17" s="21">
        <v>150</v>
      </c>
      <c r="E17" s="26">
        <v>16.170000000000002</v>
      </c>
      <c r="F17" s="26">
        <v>28.8</v>
      </c>
      <c r="G17" s="26">
        <v>3.06</v>
      </c>
      <c r="H17" s="26">
        <v>336</v>
      </c>
      <c r="I17" s="26">
        <v>0.12</v>
      </c>
      <c r="J17" s="26">
        <v>0.3</v>
      </c>
      <c r="K17" s="26">
        <v>376.5</v>
      </c>
      <c r="L17" s="26">
        <v>4.32</v>
      </c>
      <c r="M17" s="26">
        <v>119.58</v>
      </c>
      <c r="N17" s="26">
        <v>261.89999999999998</v>
      </c>
      <c r="O17" s="26">
        <v>18.72</v>
      </c>
      <c r="P17" s="26">
        <v>3.06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4.25" customHeight="1" x14ac:dyDescent="0.25">
      <c r="A18" s="24"/>
      <c r="B18" s="20"/>
      <c r="C18" s="40" t="s">
        <v>74</v>
      </c>
      <c r="D18" s="21">
        <v>20</v>
      </c>
      <c r="E18" s="26">
        <v>0.62</v>
      </c>
      <c r="F18" s="26">
        <v>0.04</v>
      </c>
      <c r="G18" s="26">
        <v>1.3</v>
      </c>
      <c r="H18" s="26">
        <v>8</v>
      </c>
      <c r="I18" s="26">
        <v>0.02</v>
      </c>
      <c r="J18" s="26">
        <v>2</v>
      </c>
      <c r="K18" s="26">
        <v>0</v>
      </c>
      <c r="L18" s="26">
        <v>0.04</v>
      </c>
      <c r="M18" s="26">
        <v>4</v>
      </c>
      <c r="N18" s="26">
        <v>12.4</v>
      </c>
      <c r="O18" s="26">
        <v>4.2</v>
      </c>
      <c r="P18" s="26">
        <v>0.14000000000000001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5" customHeight="1" x14ac:dyDescent="0.25">
      <c r="A19" s="24"/>
      <c r="B19" s="20"/>
      <c r="C19" s="25" t="s">
        <v>46</v>
      </c>
      <c r="D19" s="21">
        <v>50</v>
      </c>
      <c r="E19" s="32">
        <v>3.95</v>
      </c>
      <c r="F19" s="32">
        <v>0.5</v>
      </c>
      <c r="G19" s="32">
        <v>22.15</v>
      </c>
      <c r="H19" s="32">
        <v>117.5</v>
      </c>
      <c r="I19" s="26">
        <v>0.13</v>
      </c>
      <c r="J19" s="32">
        <v>0</v>
      </c>
      <c r="K19" s="32">
        <v>0</v>
      </c>
      <c r="L19" s="32">
        <v>0.65</v>
      </c>
      <c r="M19" s="26">
        <v>91</v>
      </c>
      <c r="N19" s="32">
        <v>77.5</v>
      </c>
      <c r="O19" s="33">
        <v>4.5</v>
      </c>
      <c r="P19" s="33">
        <v>0.5</v>
      </c>
      <c r="Q19" s="34"/>
      <c r="R19" s="34"/>
      <c r="S19" s="34"/>
      <c r="T19" s="27"/>
      <c r="U19" s="34"/>
      <c r="V19" s="34"/>
      <c r="W19" s="34"/>
      <c r="X19" s="27"/>
      <c r="Y19" s="34"/>
      <c r="Z19" s="35"/>
      <c r="AA19" s="35"/>
    </row>
    <row r="20" spans="1:27" ht="18" customHeight="1" x14ac:dyDescent="0.25">
      <c r="A20" s="31"/>
      <c r="B20" s="14" t="s">
        <v>47</v>
      </c>
      <c r="C20" s="36" t="s">
        <v>48</v>
      </c>
      <c r="D20" s="14">
        <v>200</v>
      </c>
      <c r="E20" s="37">
        <v>0.05</v>
      </c>
      <c r="F20" s="22">
        <v>0.01</v>
      </c>
      <c r="G20" s="37">
        <v>9.17</v>
      </c>
      <c r="H20" s="37">
        <v>37.96</v>
      </c>
      <c r="I20" s="37">
        <v>0</v>
      </c>
      <c r="J20" s="37">
        <v>2.5</v>
      </c>
      <c r="K20" s="37">
        <v>0</v>
      </c>
      <c r="L20" s="37">
        <v>0.01</v>
      </c>
      <c r="M20" s="37">
        <v>7.35</v>
      </c>
      <c r="N20" s="37">
        <v>9.56</v>
      </c>
      <c r="O20" s="37">
        <v>5.12</v>
      </c>
      <c r="P20" s="37">
        <v>0.88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8" customHeight="1" x14ac:dyDescent="0.25">
      <c r="A21" s="31"/>
      <c r="B21" s="20"/>
      <c r="C21" s="39" t="s">
        <v>49</v>
      </c>
      <c r="D21" s="21">
        <f>SUM(D17:D20)</f>
        <v>420</v>
      </c>
      <c r="E21" s="26">
        <f t="shared" ref="E21:P21" si="0">SUM(E17:E20)</f>
        <v>20.790000000000003</v>
      </c>
      <c r="F21" s="26">
        <f t="shared" si="0"/>
        <v>29.35</v>
      </c>
      <c r="G21" s="26">
        <f t="shared" si="0"/>
        <v>35.68</v>
      </c>
      <c r="H21" s="26">
        <f t="shared" si="0"/>
        <v>499.46</v>
      </c>
      <c r="I21" s="26">
        <f t="shared" si="0"/>
        <v>0.27</v>
      </c>
      <c r="J21" s="26">
        <f t="shared" si="0"/>
        <v>4.8</v>
      </c>
      <c r="K21" s="26">
        <f t="shared" si="0"/>
        <v>376.5</v>
      </c>
      <c r="L21" s="26">
        <f t="shared" si="0"/>
        <v>5.0200000000000005</v>
      </c>
      <c r="M21" s="26">
        <f t="shared" si="0"/>
        <v>221.92999999999998</v>
      </c>
      <c r="N21" s="26">
        <f t="shared" si="0"/>
        <v>361.35999999999996</v>
      </c>
      <c r="O21" s="26">
        <f t="shared" si="0"/>
        <v>32.54</v>
      </c>
      <c r="P21" s="26">
        <f t="shared" si="0"/>
        <v>4.58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8" customHeight="1" x14ac:dyDescent="0.25">
      <c r="A22" s="31"/>
      <c r="B22" s="20"/>
      <c r="C22" s="30" t="s">
        <v>36</v>
      </c>
      <c r="D22" s="2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8" customHeight="1" x14ac:dyDescent="0.25">
      <c r="A23" s="31"/>
      <c r="B23" s="20"/>
      <c r="C23" s="19" t="s">
        <v>131</v>
      </c>
      <c r="D23" s="2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8" customHeight="1" x14ac:dyDescent="0.25">
      <c r="A24" s="31"/>
      <c r="B24" s="20"/>
      <c r="C24" s="40" t="s">
        <v>108</v>
      </c>
      <c r="D24" s="69">
        <v>30</v>
      </c>
      <c r="E24" s="70">
        <v>1.59</v>
      </c>
      <c r="F24" s="70">
        <v>5.85</v>
      </c>
      <c r="G24" s="70">
        <v>13.82</v>
      </c>
      <c r="H24" s="70">
        <v>114.29</v>
      </c>
      <c r="I24" s="71">
        <v>4.0000000000000001E-3</v>
      </c>
      <c r="J24" s="71">
        <v>0</v>
      </c>
      <c r="K24" s="71">
        <v>5.8</v>
      </c>
      <c r="L24" s="71">
        <v>0</v>
      </c>
      <c r="M24" s="71">
        <v>1.91</v>
      </c>
      <c r="N24" s="71">
        <v>3.8</v>
      </c>
      <c r="O24" s="71">
        <v>0.9</v>
      </c>
      <c r="P24" s="71">
        <v>0.1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8" customHeight="1" x14ac:dyDescent="0.25">
      <c r="A25" s="31"/>
      <c r="B25" s="20"/>
      <c r="C25" s="25" t="s">
        <v>50</v>
      </c>
      <c r="D25" s="21">
        <v>200</v>
      </c>
      <c r="E25" s="26">
        <v>6.3E-2</v>
      </c>
      <c r="F25" s="26">
        <v>2.1000000000000001E-2</v>
      </c>
      <c r="G25" s="26">
        <v>10.49</v>
      </c>
      <c r="H25" s="26">
        <v>52</v>
      </c>
      <c r="I25" s="26">
        <v>0</v>
      </c>
      <c r="J25" s="26">
        <v>3.2000000000000001E-2</v>
      </c>
      <c r="K25" s="26">
        <v>0</v>
      </c>
      <c r="L25" s="26">
        <v>0</v>
      </c>
      <c r="M25" s="26">
        <v>10.5</v>
      </c>
      <c r="N25" s="26">
        <v>2.63</v>
      </c>
      <c r="O25" s="26">
        <v>1.365</v>
      </c>
      <c r="P25" s="26">
        <v>0.29399999999999998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8" customHeight="1" x14ac:dyDescent="0.25">
      <c r="A26" s="31"/>
      <c r="B26" s="20"/>
      <c r="C26" s="81" t="s">
        <v>35</v>
      </c>
      <c r="D26" s="21">
        <f t="shared" ref="D26:P26" si="1">SUM(D24:D25)</f>
        <v>230</v>
      </c>
      <c r="E26" s="26">
        <f t="shared" si="1"/>
        <v>1.653</v>
      </c>
      <c r="F26" s="26">
        <f t="shared" si="1"/>
        <v>5.8709999999999996</v>
      </c>
      <c r="G26" s="26">
        <f t="shared" si="1"/>
        <v>24.310000000000002</v>
      </c>
      <c r="H26" s="26">
        <f t="shared" si="1"/>
        <v>166.29000000000002</v>
      </c>
      <c r="I26" s="26">
        <f t="shared" si="1"/>
        <v>4.0000000000000001E-3</v>
      </c>
      <c r="J26" s="26">
        <f t="shared" si="1"/>
        <v>3.2000000000000001E-2</v>
      </c>
      <c r="K26" s="26">
        <f t="shared" si="1"/>
        <v>5.8</v>
      </c>
      <c r="L26" s="26">
        <f t="shared" si="1"/>
        <v>0</v>
      </c>
      <c r="M26" s="26">
        <f t="shared" si="1"/>
        <v>12.41</v>
      </c>
      <c r="N26" s="26">
        <f t="shared" si="1"/>
        <v>6.43</v>
      </c>
      <c r="O26" s="26">
        <f t="shared" si="1"/>
        <v>2.2650000000000001</v>
      </c>
      <c r="P26" s="26">
        <f t="shared" si="1"/>
        <v>0.39400000000000002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8" customHeight="1" x14ac:dyDescent="0.25">
      <c r="A27" s="31"/>
      <c r="B27" s="20"/>
      <c r="C27" s="30" t="s">
        <v>36</v>
      </c>
      <c r="D27" s="21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.75" x14ac:dyDescent="0.25">
      <c r="A28" s="24"/>
      <c r="B28" s="20"/>
      <c r="C28" s="19" t="s">
        <v>37</v>
      </c>
      <c r="D28" s="21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75" x14ac:dyDescent="0.25">
      <c r="A29" s="24"/>
      <c r="B29" s="14">
        <v>20</v>
      </c>
      <c r="C29" s="25" t="s">
        <v>75</v>
      </c>
      <c r="D29" s="14">
        <v>60</v>
      </c>
      <c r="E29" s="14">
        <v>0.45</v>
      </c>
      <c r="F29" s="14">
        <v>3.61</v>
      </c>
      <c r="G29" s="14">
        <v>1.41</v>
      </c>
      <c r="H29" s="14">
        <v>39.96</v>
      </c>
      <c r="I29" s="14">
        <v>1.6E-2</v>
      </c>
      <c r="J29" s="14">
        <v>2.82</v>
      </c>
      <c r="K29" s="37">
        <v>0</v>
      </c>
      <c r="L29" s="14">
        <v>0.17</v>
      </c>
      <c r="M29" s="14">
        <v>13.39</v>
      </c>
      <c r="N29" s="14">
        <v>23.75</v>
      </c>
      <c r="O29" s="14">
        <v>7.91</v>
      </c>
      <c r="P29" s="14">
        <v>0.34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8" customHeight="1" x14ac:dyDescent="0.25">
      <c r="A30" s="24"/>
      <c r="B30" s="20" t="s">
        <v>76</v>
      </c>
      <c r="C30" s="25" t="s">
        <v>77</v>
      </c>
      <c r="D30" s="21">
        <v>200</v>
      </c>
      <c r="E30" s="26">
        <v>1.454</v>
      </c>
      <c r="F30" s="26">
        <v>3.9279999999999999</v>
      </c>
      <c r="G30" s="26">
        <v>10.19</v>
      </c>
      <c r="H30" s="26">
        <v>82</v>
      </c>
      <c r="I30" s="26">
        <v>3.7999999999999999E-2</v>
      </c>
      <c r="J30" s="26">
        <v>8.23</v>
      </c>
      <c r="K30" s="26">
        <v>146</v>
      </c>
      <c r="L30" s="26">
        <v>9.0999999999999998E-2</v>
      </c>
      <c r="M30" s="26">
        <v>65.5</v>
      </c>
      <c r="N30" s="26">
        <v>72.58</v>
      </c>
      <c r="O30" s="26">
        <v>21</v>
      </c>
      <c r="P30" s="26">
        <v>0.95399999999999996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18.75" customHeight="1" x14ac:dyDescent="0.25">
      <c r="A31" s="24"/>
      <c r="B31" s="14" t="s">
        <v>78</v>
      </c>
      <c r="C31" s="52" t="s">
        <v>79</v>
      </c>
      <c r="D31" s="14" t="s">
        <v>80</v>
      </c>
      <c r="E31" s="37">
        <v>9.64</v>
      </c>
      <c r="F31" s="22">
        <v>4.91</v>
      </c>
      <c r="G31" s="37">
        <v>1.53</v>
      </c>
      <c r="H31" s="37">
        <v>91.65</v>
      </c>
      <c r="I31" s="37">
        <v>0.06</v>
      </c>
      <c r="J31" s="37">
        <v>8.2799999999999994</v>
      </c>
      <c r="K31" s="37">
        <v>18.600000000000001</v>
      </c>
      <c r="L31" s="37">
        <v>1.96</v>
      </c>
      <c r="M31" s="37">
        <v>81.95</v>
      </c>
      <c r="N31" s="37">
        <v>148.58000000000001</v>
      </c>
      <c r="O31" s="37">
        <v>13.12</v>
      </c>
      <c r="P31" s="37">
        <v>0.59</v>
      </c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18.75" customHeight="1" x14ac:dyDescent="0.25">
      <c r="A32" s="24"/>
      <c r="B32" s="20" t="s">
        <v>81</v>
      </c>
      <c r="C32" s="25" t="s">
        <v>82</v>
      </c>
      <c r="D32" s="21">
        <v>150</v>
      </c>
      <c r="E32" s="26">
        <v>3.81</v>
      </c>
      <c r="F32" s="26">
        <v>3.08</v>
      </c>
      <c r="G32" s="26">
        <v>40.01</v>
      </c>
      <c r="H32" s="26">
        <v>202.95</v>
      </c>
      <c r="I32" s="26">
        <v>0.04</v>
      </c>
      <c r="J32" s="26">
        <v>0</v>
      </c>
      <c r="K32" s="26">
        <v>14</v>
      </c>
      <c r="L32" s="26">
        <v>0.25</v>
      </c>
      <c r="M32" s="26">
        <v>5.71</v>
      </c>
      <c r="N32" s="26">
        <v>82.16</v>
      </c>
      <c r="O32" s="26">
        <v>27.03</v>
      </c>
      <c r="P32" s="26">
        <v>0.55000000000000004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15.75" customHeight="1" x14ac:dyDescent="0.25">
      <c r="A33" s="31"/>
      <c r="B33" s="20"/>
      <c r="C33" s="25" t="s">
        <v>46</v>
      </c>
      <c r="D33" s="21">
        <v>40</v>
      </c>
      <c r="E33" s="32">
        <v>3.95</v>
      </c>
      <c r="F33" s="32">
        <v>0.5</v>
      </c>
      <c r="G33" s="32">
        <v>22.15</v>
      </c>
      <c r="H33" s="32">
        <v>117.5</v>
      </c>
      <c r="I33" s="26">
        <v>0.13</v>
      </c>
      <c r="J33" s="32">
        <v>0</v>
      </c>
      <c r="K33" s="32">
        <v>0</v>
      </c>
      <c r="L33" s="32">
        <v>0.65</v>
      </c>
      <c r="M33" s="26">
        <v>91</v>
      </c>
      <c r="N33" s="32">
        <v>77.5</v>
      </c>
      <c r="O33" s="33">
        <v>4.5</v>
      </c>
      <c r="P33" s="33">
        <v>0.5</v>
      </c>
      <c r="Q33" s="34"/>
      <c r="R33" s="34"/>
      <c r="S33" s="34"/>
      <c r="T33" s="27"/>
      <c r="U33" s="34"/>
      <c r="V33" s="34"/>
      <c r="W33" s="34"/>
      <c r="X33" s="27"/>
      <c r="Y33" s="34"/>
      <c r="Z33" s="35"/>
      <c r="AA33" s="35"/>
    </row>
    <row r="34" spans="1:27" ht="16.149999999999999" customHeight="1" x14ac:dyDescent="0.25">
      <c r="A34" s="24"/>
      <c r="B34" s="14">
        <v>388</v>
      </c>
      <c r="C34" s="16" t="s">
        <v>83</v>
      </c>
      <c r="D34" s="14">
        <v>200</v>
      </c>
      <c r="E34" s="14">
        <v>0.68</v>
      </c>
      <c r="F34" s="14">
        <v>0.28000000000000003</v>
      </c>
      <c r="G34" s="14">
        <v>20.76</v>
      </c>
      <c r="H34" s="14">
        <v>88.2</v>
      </c>
      <c r="I34" s="14">
        <v>1.2E-2</v>
      </c>
      <c r="J34" s="14">
        <v>100</v>
      </c>
      <c r="K34" s="37">
        <v>0</v>
      </c>
      <c r="L34" s="14">
        <v>0.76</v>
      </c>
      <c r="M34" s="14">
        <v>21.34</v>
      </c>
      <c r="N34" s="14">
        <v>3.44</v>
      </c>
      <c r="O34" s="14">
        <v>3.44</v>
      </c>
      <c r="P34" s="14">
        <v>0.64</v>
      </c>
      <c r="Q34" s="27"/>
      <c r="R34" s="27"/>
      <c r="S34" s="27"/>
      <c r="T34" s="27"/>
      <c r="U34" s="27"/>
      <c r="V34" s="27"/>
      <c r="W34" s="27"/>
      <c r="X34" s="35"/>
      <c r="Y34" s="35"/>
      <c r="Z34" s="35"/>
      <c r="AA34" s="35"/>
    </row>
    <row r="35" spans="1:27" ht="16.149999999999999" customHeight="1" x14ac:dyDescent="0.25">
      <c r="A35" s="24"/>
      <c r="B35" s="20"/>
      <c r="C35" s="39" t="s">
        <v>49</v>
      </c>
      <c r="D35" s="21">
        <v>720</v>
      </c>
      <c r="E35" s="26">
        <f t="shared" ref="E35:P35" si="2">SUM(E29:E34)</f>
        <v>19.984000000000002</v>
      </c>
      <c r="F35" s="26">
        <f t="shared" si="2"/>
        <v>16.308</v>
      </c>
      <c r="G35" s="26">
        <f t="shared" si="2"/>
        <v>96.05</v>
      </c>
      <c r="H35" s="26">
        <f t="shared" si="2"/>
        <v>622.26</v>
      </c>
      <c r="I35" s="26">
        <f t="shared" si="2"/>
        <v>0.29600000000000004</v>
      </c>
      <c r="J35" s="26">
        <f t="shared" si="2"/>
        <v>119.33</v>
      </c>
      <c r="K35" s="26">
        <f t="shared" si="2"/>
        <v>178.6</v>
      </c>
      <c r="L35" s="26">
        <f t="shared" si="2"/>
        <v>3.8810000000000002</v>
      </c>
      <c r="M35" s="26">
        <f t="shared" si="2"/>
        <v>278.89</v>
      </c>
      <c r="N35" s="26">
        <f t="shared" si="2"/>
        <v>408.01000000000005</v>
      </c>
      <c r="O35" s="26">
        <f t="shared" si="2"/>
        <v>77</v>
      </c>
      <c r="P35" s="26">
        <f t="shared" si="2"/>
        <v>3.5740000000000003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6.149999999999999" customHeight="1" x14ac:dyDescent="0.25">
      <c r="A36" s="24"/>
      <c r="B36" s="20"/>
      <c r="C36" s="30" t="s">
        <v>36</v>
      </c>
      <c r="D36" s="21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17.45" customHeight="1" x14ac:dyDescent="0.25">
      <c r="A37" s="31"/>
      <c r="B37" s="20"/>
      <c r="C37" s="29" t="s">
        <v>51</v>
      </c>
      <c r="D37" s="21" cm="1">
        <f t="array" ref="D37:P37">D35:P35+D26:P26+D21:P21</f>
        <v>1370</v>
      </c>
      <c r="E37" s="26">
        <v>42.427000000000007</v>
      </c>
      <c r="F37" s="26">
        <v>51.528999999999996</v>
      </c>
      <c r="G37" s="26">
        <v>156.04</v>
      </c>
      <c r="H37" s="26">
        <v>1288.01</v>
      </c>
      <c r="I37" s="26">
        <v>0.57000000000000006</v>
      </c>
      <c r="J37" s="26">
        <v>124.16199999999999</v>
      </c>
      <c r="K37" s="26">
        <v>560.9</v>
      </c>
      <c r="L37" s="26">
        <v>8.9009999999999998</v>
      </c>
      <c r="M37" s="26">
        <v>513.23</v>
      </c>
      <c r="N37" s="26">
        <v>775.8</v>
      </c>
      <c r="O37" s="26">
        <v>111.80500000000001</v>
      </c>
      <c r="P37" s="26">
        <v>8.548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18" customHeight="1" x14ac:dyDescent="0.25">
      <c r="A38" s="24"/>
      <c r="B38" s="20"/>
      <c r="C38" s="30" t="s">
        <v>52</v>
      </c>
      <c r="D38" s="21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27" x14ac:dyDescent="0.25">
      <c r="A39" s="42"/>
    </row>
    <row r="40" spans="1:27" x14ac:dyDescent="0.25">
      <c r="A40" s="42"/>
    </row>
    <row r="41" spans="1:27" ht="15.75" x14ac:dyDescent="0.25">
      <c r="A41" s="42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27" ht="15.75" x14ac:dyDescent="0.25">
      <c r="A42" s="42"/>
      <c r="C42" s="51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27" x14ac:dyDescent="0.25">
      <c r="A43" s="42"/>
      <c r="C43" s="51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27" x14ac:dyDescent="0.25">
      <c r="A44" s="42"/>
    </row>
    <row r="45" spans="1:27" x14ac:dyDescent="0.25">
      <c r="A45" s="42"/>
    </row>
    <row r="46" spans="1:27" x14ac:dyDescent="0.25">
      <c r="A46" s="42"/>
    </row>
    <row r="47" spans="1:27" x14ac:dyDescent="0.25">
      <c r="A47" s="42"/>
    </row>
    <row r="48" spans="1:27" x14ac:dyDescent="0.25">
      <c r="A48" s="42"/>
    </row>
    <row r="49" spans="1:1" x14ac:dyDescent="0.25">
      <c r="A49" s="42"/>
    </row>
    <row r="50" spans="1:1" x14ac:dyDescent="0.25">
      <c r="A50" s="42"/>
    </row>
    <row r="51" spans="1:1" x14ac:dyDescent="0.25">
      <c r="A51" s="42"/>
    </row>
    <row r="52" spans="1:1" x14ac:dyDescent="0.25">
      <c r="A52" s="42"/>
    </row>
    <row r="53" spans="1:1" x14ac:dyDescent="0.25">
      <c r="A53" s="42"/>
    </row>
    <row r="54" spans="1:1" x14ac:dyDescent="0.25">
      <c r="A54" s="42"/>
    </row>
    <row r="55" spans="1:1" x14ac:dyDescent="0.25">
      <c r="A55" s="42"/>
    </row>
    <row r="56" spans="1:1" x14ac:dyDescent="0.25">
      <c r="A56" s="42"/>
    </row>
  </sheetData>
  <mergeCells count="23">
    <mergeCell ref="B9:O9"/>
    <mergeCell ref="A10:P10"/>
    <mergeCell ref="B11:O11"/>
    <mergeCell ref="B13:B15"/>
    <mergeCell ref="C13:C15"/>
    <mergeCell ref="D13:D15"/>
    <mergeCell ref="E13:G14"/>
    <mergeCell ref="H13:H15"/>
    <mergeCell ref="I13:L14"/>
    <mergeCell ref="M13:P14"/>
    <mergeCell ref="B5:C5"/>
    <mergeCell ref="D5:G5"/>
    <mergeCell ref="J5:P5"/>
    <mergeCell ref="B6:C6"/>
    <mergeCell ref="D6:G6"/>
    <mergeCell ref="J6:P6"/>
    <mergeCell ref="A2:P2"/>
    <mergeCell ref="B3:C3"/>
    <mergeCell ref="D3:G3"/>
    <mergeCell ref="J3:P3"/>
    <mergeCell ref="B4:C4"/>
    <mergeCell ref="D4:G4"/>
    <mergeCell ref="J4:P4"/>
  </mergeCells>
  <pageMargins left="0.7" right="0.7" top="0.75" bottom="0.75" header="0.3" footer="0.3"/>
  <pageSetup paperSize="9" scale="7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7"/>
  <sheetViews>
    <sheetView topLeftCell="A3" workbookViewId="0">
      <selection activeCell="A4" sqref="A4:P4"/>
    </sheetView>
  </sheetViews>
  <sheetFormatPr defaultRowHeight="15" x14ac:dyDescent="0.25"/>
  <cols>
    <col min="1" max="1" width="3.28515625" customWidth="1"/>
    <col min="2" max="2" width="7.140625" customWidth="1"/>
    <col min="3" max="3" width="49.7109375" customWidth="1"/>
    <col min="4" max="4" width="10.5703125" customWidth="1"/>
    <col min="5" max="5" width="8.42578125" customWidth="1"/>
    <col min="6" max="6" width="8.140625" customWidth="1"/>
    <col min="7" max="7" width="8.42578125" customWidth="1"/>
    <col min="8" max="8" width="9.42578125" customWidth="1"/>
    <col min="9" max="9" width="8.28515625" customWidth="1"/>
    <col min="10" max="10" width="7.28515625" customWidth="1"/>
    <col min="11" max="11" width="8.5703125" customWidth="1"/>
    <col min="12" max="12" width="6.85546875" customWidth="1"/>
    <col min="13" max="13" width="8.28515625" customWidth="1"/>
    <col min="14" max="14" width="9.85546875" customWidth="1"/>
    <col min="15" max="15" width="9" customWidth="1"/>
    <col min="16" max="16" width="7.7109375" customWidth="1"/>
  </cols>
  <sheetData>
    <row r="1" spans="1:16" hidden="1" x14ac:dyDescent="0.25"/>
    <row r="2" spans="1:16" hidden="1" x14ac:dyDescent="0.25"/>
    <row r="4" spans="1:16" s="1" customFormat="1" ht="20.25" x14ac:dyDescent="0.3">
      <c r="A4" s="84" t="s">
        <v>134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ht="15.75" x14ac:dyDescent="0.25">
      <c r="A5" s="2"/>
      <c r="B5" s="85" t="s">
        <v>0</v>
      </c>
      <c r="C5" s="85"/>
      <c r="D5" s="86" t="s">
        <v>0</v>
      </c>
      <c r="E5" s="86"/>
      <c r="F5" s="86"/>
      <c r="G5" s="86"/>
      <c r="H5" s="3"/>
      <c r="I5" s="3"/>
      <c r="J5" s="87" t="s">
        <v>1</v>
      </c>
      <c r="K5" s="87"/>
      <c r="L5" s="87"/>
      <c r="M5" s="87"/>
      <c r="N5" s="87"/>
      <c r="O5" s="87"/>
      <c r="P5" s="87"/>
    </row>
    <row r="6" spans="1:16" ht="31.5" customHeight="1" x14ac:dyDescent="0.25">
      <c r="B6" s="85" t="s">
        <v>149</v>
      </c>
      <c r="C6" s="85"/>
      <c r="D6" s="88" t="s">
        <v>2</v>
      </c>
      <c r="E6" s="88"/>
      <c r="F6" s="88"/>
      <c r="G6" s="88"/>
      <c r="H6" s="3"/>
      <c r="I6" s="3"/>
      <c r="J6" s="87" t="s">
        <v>3</v>
      </c>
      <c r="K6" s="87"/>
      <c r="L6" s="87"/>
      <c r="M6" s="87"/>
      <c r="N6" s="87"/>
      <c r="O6" s="87"/>
      <c r="P6" s="87"/>
    </row>
    <row r="7" spans="1:16" ht="15.75" x14ac:dyDescent="0.25">
      <c r="B7" s="85" t="s">
        <v>141</v>
      </c>
      <c r="C7" s="85"/>
      <c r="D7" s="86" t="s">
        <v>142</v>
      </c>
      <c r="E7" s="86"/>
      <c r="F7" s="86"/>
      <c r="G7" s="86"/>
      <c r="H7" s="3"/>
      <c r="I7" s="3"/>
      <c r="J7" s="87" t="s">
        <v>5</v>
      </c>
      <c r="K7" s="87"/>
      <c r="L7" s="87"/>
      <c r="M7" s="87"/>
      <c r="N7" s="87"/>
      <c r="O7" s="87"/>
      <c r="P7" s="87"/>
    </row>
    <row r="8" spans="1:16" ht="15.75" x14ac:dyDescent="0.25">
      <c r="A8" s="2"/>
      <c r="B8" s="85" t="s">
        <v>138</v>
      </c>
      <c r="C8" s="85"/>
      <c r="D8" s="86" t="s">
        <v>138</v>
      </c>
      <c r="E8" s="86"/>
      <c r="F8" s="86"/>
      <c r="G8" s="86"/>
      <c r="H8" s="3"/>
      <c r="I8" s="3"/>
      <c r="J8" s="87" t="s">
        <v>138</v>
      </c>
      <c r="K8" s="87"/>
      <c r="L8" s="87"/>
      <c r="M8" s="87"/>
      <c r="N8" s="87"/>
      <c r="O8" s="87"/>
      <c r="P8" s="87"/>
    </row>
    <row r="9" spans="1:16" s="4" customFormat="1" ht="16.5" customHeight="1" x14ac:dyDescent="0.35">
      <c r="B9" s="5" t="s">
        <v>6</v>
      </c>
      <c r="J9" s="6"/>
      <c r="K9" s="6"/>
      <c r="L9" s="6"/>
      <c r="M9" s="6"/>
      <c r="N9" s="6"/>
      <c r="O9" s="6"/>
      <c r="P9" s="6" t="s">
        <v>6</v>
      </c>
    </row>
    <row r="10" spans="1:16" s="4" customFormat="1" ht="23.25" x14ac:dyDescent="0.35"/>
    <row r="11" spans="1:16" s="4" customFormat="1" ht="23.25" x14ac:dyDescent="0.35">
      <c r="A11" s="7"/>
      <c r="B11" s="90" t="s">
        <v>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7"/>
    </row>
    <row r="12" spans="1:16" s="9" customFormat="1" ht="18.75" x14ac:dyDescent="0.3">
      <c r="A12" s="90" t="s">
        <v>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6" s="4" customFormat="1" ht="23.25" x14ac:dyDescent="0.35">
      <c r="A13" s="9"/>
      <c r="B13" s="91" t="s">
        <v>150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"/>
    </row>
    <row r="14" spans="1:16" s="4" customFormat="1" ht="23.25" x14ac:dyDescent="0.35">
      <c r="B14" s="104" t="s">
        <v>85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1:16" ht="21" customHeight="1" x14ac:dyDescent="0.25">
      <c r="A15" s="17"/>
      <c r="B15" s="92" t="s">
        <v>10</v>
      </c>
      <c r="C15" s="92" t="s">
        <v>11</v>
      </c>
      <c r="D15" s="92" t="s">
        <v>12</v>
      </c>
      <c r="E15" s="98" t="s">
        <v>13</v>
      </c>
      <c r="F15" s="99"/>
      <c r="G15" s="100"/>
      <c r="H15" s="97" t="s">
        <v>14</v>
      </c>
      <c r="I15" s="98" t="s">
        <v>15</v>
      </c>
      <c r="J15" s="99"/>
      <c r="K15" s="99"/>
      <c r="L15" s="100"/>
      <c r="M15" s="98" t="s">
        <v>16</v>
      </c>
      <c r="N15" s="99"/>
      <c r="O15" s="99"/>
      <c r="P15" s="100"/>
    </row>
    <row r="16" spans="1:16" ht="17.25" hidden="1" customHeight="1" x14ac:dyDescent="0.25">
      <c r="A16" s="45"/>
      <c r="B16" s="92"/>
      <c r="C16" s="92"/>
      <c r="D16" s="92"/>
      <c r="E16" s="101"/>
      <c r="F16" s="102"/>
      <c r="G16" s="103"/>
      <c r="H16" s="97"/>
      <c r="I16" s="101"/>
      <c r="J16" s="102"/>
      <c r="K16" s="102"/>
      <c r="L16" s="103"/>
      <c r="M16" s="101"/>
      <c r="N16" s="102"/>
      <c r="O16" s="102"/>
      <c r="P16" s="103"/>
    </row>
    <row r="17" spans="1:27" ht="33.75" customHeight="1" x14ac:dyDescent="0.25">
      <c r="A17" s="11"/>
      <c r="B17" s="92"/>
      <c r="C17" s="92"/>
      <c r="D17" s="92"/>
      <c r="E17" s="15" t="s">
        <v>17</v>
      </c>
      <c r="F17" s="15" t="s">
        <v>18</v>
      </c>
      <c r="G17" s="15" t="s">
        <v>19</v>
      </c>
      <c r="H17" s="97"/>
      <c r="I17" s="13" t="s">
        <v>20</v>
      </c>
      <c r="J17" s="13" t="s">
        <v>21</v>
      </c>
      <c r="K17" s="13" t="s">
        <v>22</v>
      </c>
      <c r="L17" s="13" t="s">
        <v>23</v>
      </c>
      <c r="M17" s="13" t="s">
        <v>24</v>
      </c>
      <c r="N17" s="13" t="s">
        <v>25</v>
      </c>
      <c r="O17" s="13" t="s">
        <v>26</v>
      </c>
      <c r="P17" s="13" t="s">
        <v>27</v>
      </c>
    </row>
    <row r="18" spans="1:27" ht="16.5" customHeight="1" x14ac:dyDescent="0.25">
      <c r="A18" s="24"/>
      <c r="B18" s="13"/>
      <c r="C18" s="19" t="s">
        <v>28</v>
      </c>
      <c r="D18" s="1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27" ht="15.75" customHeight="1" x14ac:dyDescent="0.25">
      <c r="A19" s="24"/>
      <c r="B19" s="20" t="s">
        <v>86</v>
      </c>
      <c r="C19" s="40" t="s">
        <v>87</v>
      </c>
      <c r="D19" s="21" t="s">
        <v>88</v>
      </c>
      <c r="E19" s="26">
        <v>9.0399999999999991</v>
      </c>
      <c r="F19" s="26">
        <v>13.44</v>
      </c>
      <c r="G19" s="26">
        <v>40.159999999999997</v>
      </c>
      <c r="H19" s="26">
        <v>318</v>
      </c>
      <c r="I19" s="26">
        <v>0.21</v>
      </c>
      <c r="J19" s="26">
        <v>0.96</v>
      </c>
      <c r="K19" s="26">
        <v>54.8</v>
      </c>
      <c r="L19" s="26">
        <v>2.2000000000000002</v>
      </c>
      <c r="M19" s="26">
        <v>158.65</v>
      </c>
      <c r="N19" s="26">
        <v>264.86</v>
      </c>
      <c r="O19" s="33">
        <v>72.05</v>
      </c>
      <c r="P19" s="33">
        <v>2.09</v>
      </c>
    </row>
    <row r="20" spans="1:27" ht="15.75" customHeight="1" x14ac:dyDescent="0.25">
      <c r="A20" s="24"/>
      <c r="B20" s="20" t="s">
        <v>31</v>
      </c>
      <c r="C20" s="25" t="s">
        <v>32</v>
      </c>
      <c r="D20" s="21">
        <v>70</v>
      </c>
      <c r="E20" s="22">
        <v>4.32</v>
      </c>
      <c r="F20" s="22">
        <v>4.95</v>
      </c>
      <c r="G20" s="22">
        <v>0</v>
      </c>
      <c r="H20" s="22">
        <v>36</v>
      </c>
      <c r="I20" s="22">
        <v>0</v>
      </c>
      <c r="J20" s="22">
        <v>7.0000000000000007E-2</v>
      </c>
      <c r="K20" s="22">
        <v>26</v>
      </c>
      <c r="L20" s="22">
        <v>0.05</v>
      </c>
      <c r="M20" s="22">
        <v>88</v>
      </c>
      <c r="N20" s="22">
        <v>70</v>
      </c>
      <c r="O20" s="22">
        <v>3.5</v>
      </c>
      <c r="P20" s="22">
        <v>0.1</v>
      </c>
    </row>
    <row r="21" spans="1:27" ht="20.25" customHeight="1" x14ac:dyDescent="0.25">
      <c r="A21" s="24"/>
      <c r="B21" s="20" t="s">
        <v>89</v>
      </c>
      <c r="C21" s="25" t="s">
        <v>90</v>
      </c>
      <c r="D21" s="21">
        <v>200</v>
      </c>
      <c r="E21" s="26">
        <v>0.17</v>
      </c>
      <c r="F21" s="26">
        <v>7.0000000000000007E-2</v>
      </c>
      <c r="G21" s="26">
        <v>13.39</v>
      </c>
      <c r="H21" s="26">
        <v>58.09</v>
      </c>
      <c r="I21" s="26">
        <v>2E-3</v>
      </c>
      <c r="J21" s="26">
        <v>50</v>
      </c>
      <c r="K21" s="26">
        <v>40.85</v>
      </c>
      <c r="L21" s="26">
        <v>0.19</v>
      </c>
      <c r="M21" s="26">
        <v>3</v>
      </c>
      <c r="N21" s="26">
        <v>0.85</v>
      </c>
      <c r="O21" s="26">
        <v>0.85</v>
      </c>
      <c r="P21" s="26">
        <v>0.18</v>
      </c>
    </row>
    <row r="22" spans="1:27" ht="15" customHeight="1" x14ac:dyDescent="0.25">
      <c r="A22" s="24"/>
      <c r="B22" s="20"/>
      <c r="C22" s="39" t="s">
        <v>49</v>
      </c>
      <c r="D22" s="21">
        <v>480</v>
      </c>
      <c r="E22" s="26">
        <f t="shared" ref="E22:P22" si="0">SUM(E19:E21)</f>
        <v>13.53</v>
      </c>
      <c r="F22" s="26">
        <f t="shared" si="0"/>
        <v>18.46</v>
      </c>
      <c r="G22" s="26">
        <f t="shared" si="0"/>
        <v>53.55</v>
      </c>
      <c r="H22" s="26">
        <f t="shared" si="0"/>
        <v>412.09000000000003</v>
      </c>
      <c r="I22" s="26">
        <f t="shared" si="0"/>
        <v>0.21199999999999999</v>
      </c>
      <c r="J22" s="26">
        <f t="shared" si="0"/>
        <v>51.03</v>
      </c>
      <c r="K22" s="26">
        <f t="shared" si="0"/>
        <v>121.65</v>
      </c>
      <c r="L22" s="26">
        <f t="shared" si="0"/>
        <v>2.44</v>
      </c>
      <c r="M22" s="26">
        <f t="shared" si="0"/>
        <v>249.65</v>
      </c>
      <c r="N22" s="26">
        <f t="shared" si="0"/>
        <v>335.71000000000004</v>
      </c>
      <c r="O22" s="26">
        <f t="shared" si="0"/>
        <v>76.399999999999991</v>
      </c>
      <c r="P22" s="26">
        <f t="shared" si="0"/>
        <v>2.37</v>
      </c>
    </row>
    <row r="23" spans="1:27" ht="15.75" customHeight="1" x14ac:dyDescent="0.25">
      <c r="A23" s="24"/>
      <c r="B23" s="20"/>
      <c r="C23" s="30" t="s">
        <v>36</v>
      </c>
      <c r="D23" s="2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27" ht="15.75" customHeight="1" x14ac:dyDescent="0.25">
      <c r="A24" s="24"/>
      <c r="B24" s="20"/>
      <c r="C24" s="30"/>
      <c r="D24" s="21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27" ht="15.75" customHeight="1" x14ac:dyDescent="0.25">
      <c r="A25" s="24"/>
      <c r="B25" s="20"/>
      <c r="C25" s="19" t="s">
        <v>131</v>
      </c>
      <c r="D25" s="2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27" ht="15.75" customHeight="1" x14ac:dyDescent="0.25">
      <c r="A26" s="24"/>
      <c r="B26" s="20"/>
      <c r="C26" s="40" t="s">
        <v>70</v>
      </c>
      <c r="D26" s="21">
        <v>200</v>
      </c>
      <c r="E26" s="26">
        <v>0.9</v>
      </c>
      <c r="F26" s="26">
        <v>0.18</v>
      </c>
      <c r="G26" s="26">
        <v>18.18</v>
      </c>
      <c r="H26" s="26">
        <v>82.8</v>
      </c>
      <c r="I26" s="26">
        <v>0.02</v>
      </c>
      <c r="J26" s="26">
        <v>36</v>
      </c>
      <c r="K26" s="26">
        <v>0</v>
      </c>
      <c r="L26" s="26">
        <v>0.18</v>
      </c>
      <c r="M26" s="26">
        <v>12.6</v>
      </c>
      <c r="N26" s="26">
        <v>12.6</v>
      </c>
      <c r="O26" s="26">
        <v>7.2</v>
      </c>
      <c r="P26" s="26">
        <v>2.52</v>
      </c>
    </row>
    <row r="27" spans="1:27" ht="15.75" customHeight="1" x14ac:dyDescent="0.25">
      <c r="A27" s="24"/>
      <c r="B27" s="20"/>
      <c r="C27" s="39" t="s">
        <v>35</v>
      </c>
      <c r="D27" s="21">
        <v>200</v>
      </c>
      <c r="E27" s="26">
        <v>0.9</v>
      </c>
      <c r="F27" s="26">
        <v>0.18</v>
      </c>
      <c r="G27" s="26">
        <v>18.18</v>
      </c>
      <c r="H27" s="26">
        <v>82.8</v>
      </c>
      <c r="I27" s="26">
        <v>0.02</v>
      </c>
      <c r="J27" s="26">
        <v>36</v>
      </c>
      <c r="K27" s="26">
        <v>0</v>
      </c>
      <c r="L27" s="26">
        <v>0.18</v>
      </c>
      <c r="M27" s="26">
        <v>12.6</v>
      </c>
      <c r="N27" s="26">
        <v>12.6</v>
      </c>
      <c r="O27" s="26">
        <v>7.2</v>
      </c>
      <c r="P27" s="26">
        <v>2.52</v>
      </c>
    </row>
    <row r="28" spans="1:27" ht="15.75" customHeight="1" x14ac:dyDescent="0.25">
      <c r="A28" s="24"/>
      <c r="B28" s="20"/>
      <c r="C28" s="30" t="s">
        <v>36</v>
      </c>
      <c r="D28" s="21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27" ht="15" customHeight="1" x14ac:dyDescent="0.25">
      <c r="A29" s="24"/>
      <c r="B29" s="20"/>
      <c r="C29" s="19" t="s">
        <v>37</v>
      </c>
      <c r="D29" s="2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27" ht="23.25" customHeight="1" x14ac:dyDescent="0.25">
      <c r="A30" s="24"/>
      <c r="B30" s="20" t="s">
        <v>91</v>
      </c>
      <c r="C30" s="25" t="s">
        <v>92</v>
      </c>
      <c r="D30" s="21">
        <v>60</v>
      </c>
      <c r="E30" s="26">
        <v>1.91</v>
      </c>
      <c r="F30" s="26">
        <v>4</v>
      </c>
      <c r="G30" s="26">
        <v>6.09</v>
      </c>
      <c r="H30" s="26">
        <v>68.239999999999995</v>
      </c>
      <c r="I30" s="26">
        <v>0.06</v>
      </c>
      <c r="J30" s="26">
        <v>6.9</v>
      </c>
      <c r="K30" s="26">
        <v>18.75</v>
      </c>
      <c r="L30" s="26">
        <v>1.48</v>
      </c>
      <c r="M30" s="26">
        <v>13.55</v>
      </c>
      <c r="N30" s="26">
        <v>43.88</v>
      </c>
      <c r="O30" s="26">
        <v>15.25</v>
      </c>
      <c r="P30" s="26">
        <v>0.6</v>
      </c>
    </row>
    <row r="31" spans="1:27" ht="26.25" customHeight="1" x14ac:dyDescent="0.25">
      <c r="A31" s="24"/>
      <c r="B31" s="14" t="s">
        <v>93</v>
      </c>
      <c r="C31" s="55" t="s">
        <v>94</v>
      </c>
      <c r="D31" s="21">
        <v>200</v>
      </c>
      <c r="E31" s="22">
        <v>1.57</v>
      </c>
      <c r="F31" s="22">
        <v>3.12</v>
      </c>
      <c r="G31" s="22">
        <v>5.82</v>
      </c>
      <c r="H31" s="22">
        <v>58.47</v>
      </c>
      <c r="I31" s="37">
        <v>0.05</v>
      </c>
      <c r="J31" s="37">
        <v>28</v>
      </c>
      <c r="K31" s="37">
        <v>0</v>
      </c>
      <c r="L31" s="37">
        <v>1.47</v>
      </c>
      <c r="M31" s="37">
        <v>37.1</v>
      </c>
      <c r="N31" s="37">
        <v>31.75</v>
      </c>
      <c r="O31" s="37">
        <v>15.1</v>
      </c>
      <c r="P31" s="37">
        <v>0.56999999999999995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8" customHeight="1" x14ac:dyDescent="0.25">
      <c r="A32" s="24"/>
      <c r="B32" s="14">
        <v>284</v>
      </c>
      <c r="C32" s="56" t="s">
        <v>95</v>
      </c>
      <c r="D32" s="14">
        <v>200</v>
      </c>
      <c r="E32" s="37">
        <v>16.77</v>
      </c>
      <c r="F32" s="22">
        <v>18.809999999999999</v>
      </c>
      <c r="G32" s="37">
        <v>20.84</v>
      </c>
      <c r="H32" s="37">
        <v>315</v>
      </c>
      <c r="I32" s="37">
        <v>0.26</v>
      </c>
      <c r="J32" s="37">
        <v>5.18</v>
      </c>
      <c r="K32" s="37">
        <v>10.14</v>
      </c>
      <c r="L32" s="37">
        <v>10.59</v>
      </c>
      <c r="M32" s="37">
        <v>50.02</v>
      </c>
      <c r="N32" s="37">
        <v>290.45999999999998</v>
      </c>
      <c r="O32" s="37">
        <v>109.09</v>
      </c>
      <c r="P32" s="37">
        <v>3.93</v>
      </c>
    </row>
    <row r="33" spans="1:16" ht="16.5" customHeight="1" x14ac:dyDescent="0.25">
      <c r="A33" s="24"/>
      <c r="B33" s="20"/>
      <c r="C33" s="25" t="s">
        <v>46</v>
      </c>
      <c r="D33" s="21">
        <v>40</v>
      </c>
      <c r="E33" s="32">
        <v>3.95</v>
      </c>
      <c r="F33" s="32">
        <v>0.5</v>
      </c>
      <c r="G33" s="32">
        <v>22.15</v>
      </c>
      <c r="H33" s="32">
        <v>117.5</v>
      </c>
      <c r="I33" s="26">
        <v>0.13</v>
      </c>
      <c r="J33" s="32">
        <v>0</v>
      </c>
      <c r="K33" s="32">
        <v>0</v>
      </c>
      <c r="L33" s="32">
        <v>0.65</v>
      </c>
      <c r="M33" s="26">
        <v>91</v>
      </c>
      <c r="N33" s="32">
        <v>77.5</v>
      </c>
      <c r="O33" s="33">
        <v>4.5</v>
      </c>
      <c r="P33" s="33">
        <v>0.5</v>
      </c>
    </row>
    <row r="34" spans="1:16" ht="17.45" customHeight="1" x14ac:dyDescent="0.25">
      <c r="A34" s="31"/>
      <c r="B34" s="20" t="s">
        <v>68</v>
      </c>
      <c r="C34" s="25" t="s">
        <v>69</v>
      </c>
      <c r="D34" s="21">
        <v>200</v>
      </c>
      <c r="E34" s="26">
        <v>0.44</v>
      </c>
      <c r="F34" s="26">
        <v>0.02</v>
      </c>
      <c r="G34" s="26">
        <v>27.77</v>
      </c>
      <c r="H34" s="26">
        <v>113</v>
      </c>
      <c r="I34" s="26">
        <v>2E-3</v>
      </c>
      <c r="J34" s="26">
        <v>0.4</v>
      </c>
      <c r="K34" s="26">
        <v>0</v>
      </c>
      <c r="L34" s="26">
        <v>0.2</v>
      </c>
      <c r="M34" s="33">
        <v>51.82</v>
      </c>
      <c r="N34" s="33">
        <v>45.4</v>
      </c>
      <c r="O34" s="33">
        <v>0.6</v>
      </c>
      <c r="P34" s="33">
        <v>0.25</v>
      </c>
    </row>
    <row r="35" spans="1:16" ht="17.45" customHeight="1" x14ac:dyDescent="0.25">
      <c r="A35" s="31"/>
      <c r="B35" s="20"/>
      <c r="C35" s="39" t="s">
        <v>49</v>
      </c>
      <c r="D35" s="21">
        <f>SUM(D30:D34)</f>
        <v>700</v>
      </c>
      <c r="E35" s="26">
        <f t="shared" ref="E35:P35" si="1">SUM(E30:E34)</f>
        <v>24.64</v>
      </c>
      <c r="F35" s="26">
        <f t="shared" si="1"/>
        <v>26.45</v>
      </c>
      <c r="G35" s="26">
        <f t="shared" si="1"/>
        <v>82.67</v>
      </c>
      <c r="H35" s="26">
        <f t="shared" si="1"/>
        <v>672.21</v>
      </c>
      <c r="I35" s="26">
        <f t="shared" si="1"/>
        <v>0.502</v>
      </c>
      <c r="J35" s="26">
        <f t="shared" si="1"/>
        <v>40.479999999999997</v>
      </c>
      <c r="K35" s="26">
        <f t="shared" si="1"/>
        <v>28.89</v>
      </c>
      <c r="L35" s="26">
        <f t="shared" si="1"/>
        <v>14.389999999999999</v>
      </c>
      <c r="M35" s="26">
        <f t="shared" si="1"/>
        <v>243.49</v>
      </c>
      <c r="N35" s="26">
        <f t="shared" si="1"/>
        <v>488.98999999999995</v>
      </c>
      <c r="O35" s="26">
        <f t="shared" si="1"/>
        <v>144.54</v>
      </c>
      <c r="P35" s="26">
        <f t="shared" si="1"/>
        <v>5.85</v>
      </c>
    </row>
    <row r="36" spans="1:16" ht="17.45" customHeight="1" x14ac:dyDescent="0.25">
      <c r="A36" s="31"/>
      <c r="B36" s="20"/>
      <c r="C36" s="30" t="s">
        <v>36</v>
      </c>
      <c r="D36" s="21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ht="15.75" customHeight="1" x14ac:dyDescent="0.25">
      <c r="A37" s="24"/>
      <c r="B37" s="20"/>
      <c r="C37" s="29" t="s">
        <v>51</v>
      </c>
      <c r="D37" s="21" cm="1">
        <f t="array" ref="D37:P37">D35:P35+D27:P27+D22:P22</f>
        <v>1380</v>
      </c>
      <c r="E37" s="26">
        <v>39.07</v>
      </c>
      <c r="F37" s="26">
        <v>45.09</v>
      </c>
      <c r="G37" s="26">
        <v>154.39999999999998</v>
      </c>
      <c r="H37" s="26">
        <v>1167.0999999999999</v>
      </c>
      <c r="I37" s="26">
        <v>0.73399999999999999</v>
      </c>
      <c r="J37" s="26">
        <v>127.50999999999999</v>
      </c>
      <c r="K37" s="26">
        <v>150.54000000000002</v>
      </c>
      <c r="L37" s="26">
        <v>17.009999999999998</v>
      </c>
      <c r="M37" s="26">
        <v>505.74</v>
      </c>
      <c r="N37" s="26">
        <v>837.3</v>
      </c>
      <c r="O37" s="26">
        <v>228.14</v>
      </c>
      <c r="P37" s="26">
        <v>10.739999999999998</v>
      </c>
    </row>
    <row r="38" spans="1:16" ht="15.75" x14ac:dyDescent="0.25">
      <c r="A38" s="42"/>
      <c r="B38" s="43"/>
      <c r="C38" s="30" t="s">
        <v>52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x14ac:dyDescent="0.25">
      <c r="A39" s="42"/>
    </row>
    <row r="40" spans="1:16" x14ac:dyDescent="0.25">
      <c r="A40" s="42"/>
    </row>
    <row r="41" spans="1:16" ht="15.75" x14ac:dyDescent="0.25">
      <c r="A41" s="42"/>
      <c r="C41" s="5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25">
      <c r="A42" s="42"/>
    </row>
    <row r="43" spans="1:16" x14ac:dyDescent="0.25">
      <c r="A43" s="42"/>
    </row>
    <row r="44" spans="1:16" x14ac:dyDescent="0.25">
      <c r="A44" s="42"/>
    </row>
    <row r="45" spans="1:16" x14ac:dyDescent="0.25">
      <c r="A45" s="42"/>
    </row>
    <row r="46" spans="1:16" x14ac:dyDescent="0.25">
      <c r="A46" s="42"/>
    </row>
    <row r="47" spans="1:16" x14ac:dyDescent="0.25">
      <c r="A47" s="42"/>
    </row>
    <row r="48" spans="1:16" x14ac:dyDescent="0.25">
      <c r="A48" s="42"/>
    </row>
    <row r="49" spans="1:1" x14ac:dyDescent="0.25">
      <c r="A49" s="42"/>
    </row>
    <row r="50" spans="1:1" x14ac:dyDescent="0.25">
      <c r="A50" s="42"/>
    </row>
    <row r="51" spans="1:1" x14ac:dyDescent="0.25">
      <c r="A51" s="42"/>
    </row>
    <row r="52" spans="1:1" x14ac:dyDescent="0.25">
      <c r="A52" s="42"/>
    </row>
    <row r="53" spans="1:1" x14ac:dyDescent="0.25">
      <c r="A53" s="42"/>
    </row>
    <row r="54" spans="1:1" x14ac:dyDescent="0.25">
      <c r="A54" s="42"/>
    </row>
    <row r="55" spans="1:1" x14ac:dyDescent="0.25">
      <c r="A55" s="42"/>
    </row>
    <row r="56" spans="1:1" x14ac:dyDescent="0.25">
      <c r="A56" s="42"/>
    </row>
    <row r="57" spans="1:1" x14ac:dyDescent="0.25">
      <c r="A57" s="42"/>
    </row>
  </sheetData>
  <mergeCells count="24">
    <mergeCell ref="M15:P16"/>
    <mergeCell ref="B11:O11"/>
    <mergeCell ref="A12:P12"/>
    <mergeCell ref="B13:O13"/>
    <mergeCell ref="B14:O14"/>
    <mergeCell ref="B15:B17"/>
    <mergeCell ref="C15:C17"/>
    <mergeCell ref="D15:D17"/>
    <mergeCell ref="E15:G16"/>
    <mergeCell ref="H15:H17"/>
    <mergeCell ref="I15:L16"/>
    <mergeCell ref="B7:C7"/>
    <mergeCell ref="D7:G7"/>
    <mergeCell ref="J7:P7"/>
    <mergeCell ref="B8:C8"/>
    <mergeCell ref="D8:G8"/>
    <mergeCell ref="J8:P8"/>
    <mergeCell ref="A4:P4"/>
    <mergeCell ref="B5:C5"/>
    <mergeCell ref="D5:G5"/>
    <mergeCell ref="J5:P5"/>
    <mergeCell ref="B6:C6"/>
    <mergeCell ref="D6:G6"/>
    <mergeCell ref="J6:P6"/>
  </mergeCells>
  <pageMargins left="0.7" right="0.7" top="0.75" bottom="0.75" header="0.3" footer="0.3"/>
  <pageSetup paperSize="9" scale="7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workbookViewId="0">
      <selection activeCell="A2" sqref="A2:P2"/>
    </sheetView>
  </sheetViews>
  <sheetFormatPr defaultRowHeight="15" x14ac:dyDescent="0.25"/>
  <cols>
    <col min="1" max="1" width="3.42578125" customWidth="1"/>
    <col min="2" max="2" width="8.7109375" customWidth="1"/>
    <col min="3" max="3" width="51.7109375" customWidth="1"/>
    <col min="4" max="4" width="11.7109375" customWidth="1"/>
    <col min="5" max="5" width="7.28515625" customWidth="1"/>
    <col min="6" max="6" width="7.42578125" customWidth="1"/>
    <col min="7" max="7" width="8.42578125" customWidth="1"/>
    <col min="8" max="8" width="9.7109375" customWidth="1"/>
    <col min="9" max="10" width="6.85546875" customWidth="1"/>
    <col min="11" max="11" width="8" customWidth="1"/>
    <col min="12" max="12" width="6.7109375" customWidth="1"/>
    <col min="13" max="13" width="8.28515625" customWidth="1"/>
    <col min="14" max="14" width="8.140625" customWidth="1"/>
    <col min="15" max="15" width="8.7109375" customWidth="1"/>
    <col min="16" max="16" width="7.28515625" customWidth="1"/>
  </cols>
  <sheetData>
    <row r="1" spans="1:16" ht="18" customHeight="1" x14ac:dyDescent="0.25"/>
    <row r="2" spans="1:16" s="1" customFormat="1" ht="20.25" x14ac:dyDescent="0.3">
      <c r="A2" s="84" t="s">
        <v>134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.75" x14ac:dyDescent="0.25">
      <c r="A3" s="2"/>
      <c r="B3" s="85" t="s">
        <v>0</v>
      </c>
      <c r="C3" s="85"/>
      <c r="D3" s="86" t="s">
        <v>0</v>
      </c>
      <c r="E3" s="86"/>
      <c r="F3" s="86"/>
      <c r="G3" s="86"/>
      <c r="H3" s="3"/>
      <c r="I3" s="3"/>
      <c r="J3" s="87" t="s">
        <v>1</v>
      </c>
      <c r="K3" s="87"/>
      <c r="L3" s="87"/>
      <c r="M3" s="87"/>
      <c r="N3" s="87"/>
      <c r="O3" s="87"/>
      <c r="P3" s="87"/>
    </row>
    <row r="4" spans="1:16" ht="31.5" customHeight="1" x14ac:dyDescent="0.25">
      <c r="B4" s="85" t="s">
        <v>146</v>
      </c>
      <c r="C4" s="85"/>
      <c r="D4" s="88" t="s">
        <v>2</v>
      </c>
      <c r="E4" s="88"/>
      <c r="F4" s="88"/>
      <c r="G4" s="88"/>
      <c r="H4" s="3"/>
      <c r="I4" s="3"/>
      <c r="J4" s="87" t="s">
        <v>3</v>
      </c>
      <c r="K4" s="87"/>
      <c r="L4" s="87"/>
      <c r="M4" s="87"/>
      <c r="N4" s="87"/>
      <c r="O4" s="87"/>
      <c r="P4" s="87"/>
    </row>
    <row r="5" spans="1:16" ht="15.75" x14ac:dyDescent="0.25">
      <c r="B5" s="85" t="s">
        <v>151</v>
      </c>
      <c r="C5" s="85"/>
      <c r="D5" s="86" t="s">
        <v>137</v>
      </c>
      <c r="E5" s="86"/>
      <c r="F5" s="86"/>
      <c r="G5" s="86"/>
      <c r="H5" s="3"/>
      <c r="I5" s="3"/>
      <c r="J5" s="87" t="s">
        <v>5</v>
      </c>
      <c r="K5" s="87"/>
      <c r="L5" s="87"/>
      <c r="M5" s="87"/>
      <c r="N5" s="87"/>
      <c r="O5" s="87"/>
      <c r="P5" s="87"/>
    </row>
    <row r="6" spans="1:16" ht="15.75" x14ac:dyDescent="0.25">
      <c r="A6" s="2"/>
      <c r="B6" s="85" t="s">
        <v>138</v>
      </c>
      <c r="C6" s="85"/>
      <c r="D6" s="86" t="s">
        <v>138</v>
      </c>
      <c r="E6" s="86"/>
      <c r="F6" s="86"/>
      <c r="G6" s="86"/>
      <c r="H6" s="3"/>
      <c r="I6" s="3"/>
      <c r="J6" s="87" t="s">
        <v>138</v>
      </c>
      <c r="K6" s="87"/>
      <c r="L6" s="87"/>
      <c r="M6" s="87"/>
      <c r="N6" s="87"/>
      <c r="O6" s="87"/>
      <c r="P6" s="87"/>
    </row>
    <row r="7" spans="1:16" s="4" customFormat="1" ht="16.5" customHeight="1" x14ac:dyDescent="0.35">
      <c r="B7" s="5" t="s">
        <v>6</v>
      </c>
      <c r="J7" s="6"/>
      <c r="K7" s="6"/>
      <c r="L7" s="6"/>
      <c r="M7" s="6"/>
      <c r="N7" s="6"/>
      <c r="O7" s="6"/>
      <c r="P7" s="6" t="s">
        <v>6</v>
      </c>
    </row>
    <row r="8" spans="1:16" s="4" customFormat="1" ht="23.25" x14ac:dyDescent="0.35"/>
    <row r="9" spans="1:16" s="4" customFormat="1" ht="23.25" x14ac:dyDescent="0.35">
      <c r="A9" s="7"/>
      <c r="B9" s="90" t="s">
        <v>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7"/>
    </row>
    <row r="10" spans="1:16" s="9" customFormat="1" ht="18.75" x14ac:dyDescent="0.3">
      <c r="A10" s="90" t="s">
        <v>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4" customFormat="1" ht="23.25" x14ac:dyDescent="0.35">
      <c r="A11" s="9"/>
      <c r="B11" s="91" t="s">
        <v>145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"/>
    </row>
    <row r="12" spans="1:16" ht="20.25" customHeight="1" x14ac:dyDescent="0.25">
      <c r="A12" s="12"/>
      <c r="B12" s="44" t="s">
        <v>96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.75" hidden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2.5" customHeight="1" x14ac:dyDescent="0.25">
      <c r="A14" s="17"/>
      <c r="B14" s="92" t="s">
        <v>10</v>
      </c>
      <c r="C14" s="92" t="s">
        <v>11</v>
      </c>
      <c r="D14" s="92" t="s">
        <v>12</v>
      </c>
      <c r="E14" s="98" t="s">
        <v>13</v>
      </c>
      <c r="F14" s="99"/>
      <c r="G14" s="100"/>
      <c r="H14" s="97" t="s">
        <v>14</v>
      </c>
      <c r="I14" s="98" t="s">
        <v>15</v>
      </c>
      <c r="J14" s="99"/>
      <c r="K14" s="99"/>
      <c r="L14" s="100"/>
      <c r="M14" s="98" t="s">
        <v>16</v>
      </c>
      <c r="N14" s="99"/>
      <c r="O14" s="99"/>
      <c r="P14" s="100"/>
    </row>
    <row r="15" spans="1:16" ht="13.5" hidden="1" customHeight="1" x14ac:dyDescent="0.25">
      <c r="A15" s="45"/>
      <c r="B15" s="92"/>
      <c r="C15" s="92"/>
      <c r="D15" s="92"/>
      <c r="E15" s="101"/>
      <c r="F15" s="102"/>
      <c r="G15" s="103"/>
      <c r="H15" s="97"/>
      <c r="I15" s="101"/>
      <c r="J15" s="102"/>
      <c r="K15" s="102"/>
      <c r="L15" s="103"/>
      <c r="M15" s="101"/>
      <c r="N15" s="102"/>
      <c r="O15" s="102"/>
      <c r="P15" s="103"/>
    </row>
    <row r="16" spans="1:16" ht="15.75" customHeight="1" x14ac:dyDescent="0.25">
      <c r="A16" s="11"/>
      <c r="B16" s="92"/>
      <c r="C16" s="92"/>
      <c r="D16" s="92"/>
      <c r="E16" s="15" t="s">
        <v>17</v>
      </c>
      <c r="F16" s="15" t="s">
        <v>18</v>
      </c>
      <c r="G16" s="15" t="s">
        <v>19</v>
      </c>
      <c r="H16" s="97"/>
      <c r="I16" s="13" t="s">
        <v>20</v>
      </c>
      <c r="J16" s="13" t="s">
        <v>21</v>
      </c>
      <c r="K16" s="13" t="s">
        <v>22</v>
      </c>
      <c r="L16" s="13" t="s">
        <v>23</v>
      </c>
      <c r="M16" s="13" t="s">
        <v>24</v>
      </c>
      <c r="N16" s="13" t="s">
        <v>25</v>
      </c>
      <c r="O16" s="13" t="s">
        <v>26</v>
      </c>
      <c r="P16" s="13" t="s">
        <v>27</v>
      </c>
    </row>
    <row r="17" spans="1:27" ht="15.75" customHeight="1" x14ac:dyDescent="0.25">
      <c r="A17" s="24"/>
      <c r="B17" s="13"/>
      <c r="C17" s="19" t="s">
        <v>28</v>
      </c>
      <c r="D17" s="1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27" ht="16.5" customHeight="1" x14ac:dyDescent="0.25">
      <c r="A18" s="24"/>
      <c r="B18" s="14">
        <v>204</v>
      </c>
      <c r="C18" s="16" t="s">
        <v>97</v>
      </c>
      <c r="D18" s="14">
        <v>250</v>
      </c>
      <c r="E18" s="14">
        <v>16.920000000000002</v>
      </c>
      <c r="F18" s="14">
        <v>19.899999999999999</v>
      </c>
      <c r="G18" s="14">
        <v>42.64</v>
      </c>
      <c r="H18" s="14">
        <v>418</v>
      </c>
      <c r="I18" s="14">
        <v>0.1</v>
      </c>
      <c r="J18" s="14">
        <v>0.28000000000000003</v>
      </c>
      <c r="K18" s="14">
        <v>144</v>
      </c>
      <c r="L18" s="14">
        <v>4.4400000000000004</v>
      </c>
      <c r="M18" s="14">
        <v>369</v>
      </c>
      <c r="N18" s="14">
        <v>252.6</v>
      </c>
      <c r="O18" s="14">
        <v>15.4</v>
      </c>
      <c r="P18" s="14">
        <v>1.54</v>
      </c>
    </row>
    <row r="19" spans="1:27" ht="15.75" x14ac:dyDescent="0.25">
      <c r="A19" s="24"/>
      <c r="B19" s="20"/>
      <c r="C19" s="25" t="s">
        <v>46</v>
      </c>
      <c r="D19" s="21">
        <v>50</v>
      </c>
      <c r="E19" s="32">
        <v>3.95</v>
      </c>
      <c r="F19" s="32">
        <v>0.5</v>
      </c>
      <c r="G19" s="32">
        <v>22.15</v>
      </c>
      <c r="H19" s="32">
        <v>117.5</v>
      </c>
      <c r="I19" s="26">
        <v>0.13</v>
      </c>
      <c r="J19" s="32">
        <v>0</v>
      </c>
      <c r="K19" s="32">
        <v>0</v>
      </c>
      <c r="L19" s="32">
        <v>0.65</v>
      </c>
      <c r="M19" s="26">
        <v>91</v>
      </c>
      <c r="N19" s="32">
        <v>77.5</v>
      </c>
      <c r="O19" s="33">
        <v>4.5</v>
      </c>
      <c r="P19" s="33">
        <v>0.5</v>
      </c>
    </row>
    <row r="20" spans="1:27" ht="19.5" customHeight="1" x14ac:dyDescent="0.25">
      <c r="A20" s="24"/>
      <c r="B20" s="20" t="s">
        <v>33</v>
      </c>
      <c r="C20" s="25" t="s">
        <v>34</v>
      </c>
      <c r="D20" s="21">
        <v>200</v>
      </c>
      <c r="E20" s="26">
        <v>6.3E-2</v>
      </c>
      <c r="F20" s="26">
        <v>2.1000000000000001E-2</v>
      </c>
      <c r="G20" s="26">
        <v>10.49</v>
      </c>
      <c r="H20" s="26">
        <v>52</v>
      </c>
      <c r="I20" s="26">
        <v>0</v>
      </c>
      <c r="J20" s="26">
        <v>3.2000000000000001E-2</v>
      </c>
      <c r="K20" s="26">
        <v>0</v>
      </c>
      <c r="L20" s="26">
        <v>0</v>
      </c>
      <c r="M20" s="26">
        <v>10.5</v>
      </c>
      <c r="N20" s="26">
        <v>2.63</v>
      </c>
      <c r="O20" s="26">
        <v>1.365</v>
      </c>
      <c r="P20" s="26">
        <v>0.29399999999999998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9.5" customHeight="1" x14ac:dyDescent="0.25">
      <c r="A21" s="24"/>
      <c r="B21" s="20"/>
      <c r="C21" s="39" t="s">
        <v>35</v>
      </c>
      <c r="D21" s="21">
        <f>SUM(D18:D20)</f>
        <v>500</v>
      </c>
      <c r="E21" s="26">
        <f>SUM(E18:E20)</f>
        <v>20.933</v>
      </c>
      <c r="F21" s="26">
        <f>SUM(F18:F20)</f>
        <v>20.420999999999999</v>
      </c>
      <c r="G21" s="26">
        <f>SUM(G18:G20)</f>
        <v>75.279999999999987</v>
      </c>
      <c r="H21" s="26">
        <v>471.4</v>
      </c>
      <c r="I21" s="26">
        <f>SUM(I18:I20)</f>
        <v>0.23</v>
      </c>
      <c r="J21" s="26">
        <f>SUM(J18:J20)</f>
        <v>0.31200000000000006</v>
      </c>
      <c r="K21" s="26">
        <f>SUM(K18:K20)</f>
        <v>144</v>
      </c>
      <c r="L21" s="26">
        <f>SUM(L18:L20)</f>
        <v>5.0900000000000007</v>
      </c>
      <c r="M21" s="26">
        <v>256.3</v>
      </c>
      <c r="N21" s="26">
        <f>SUM(N18:N20)</f>
        <v>332.73</v>
      </c>
      <c r="O21" s="26">
        <f>SUM(O18:O20)</f>
        <v>21.264999999999997</v>
      </c>
      <c r="P21" s="26">
        <f>SUM(P18:P20)</f>
        <v>2.3340000000000001</v>
      </c>
    </row>
    <row r="22" spans="1:27" ht="19.5" customHeight="1" x14ac:dyDescent="0.25">
      <c r="A22" s="24"/>
      <c r="B22" s="20"/>
      <c r="C22" s="30" t="s">
        <v>36</v>
      </c>
      <c r="D22" s="2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27" ht="19.5" customHeight="1" x14ac:dyDescent="0.25">
      <c r="A23" s="24"/>
      <c r="B23" s="20"/>
      <c r="C23" s="19" t="s">
        <v>131</v>
      </c>
      <c r="D23" s="2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27" ht="19.5" customHeight="1" x14ac:dyDescent="0.25">
      <c r="A24" s="24"/>
      <c r="B24" s="20"/>
      <c r="C24" s="16" t="s">
        <v>84</v>
      </c>
      <c r="D24" s="14">
        <v>100</v>
      </c>
      <c r="E24" s="37">
        <v>0.8</v>
      </c>
      <c r="F24" s="37">
        <v>0.2</v>
      </c>
      <c r="G24" s="37">
        <v>7.5</v>
      </c>
      <c r="H24" s="37">
        <v>38</v>
      </c>
      <c r="I24" s="37">
        <v>0.06</v>
      </c>
      <c r="J24" s="37">
        <v>38</v>
      </c>
      <c r="K24" s="37">
        <v>0</v>
      </c>
      <c r="L24" s="37">
        <v>0.2</v>
      </c>
      <c r="M24" s="37">
        <v>35</v>
      </c>
      <c r="N24" s="37">
        <v>17</v>
      </c>
      <c r="O24" s="37">
        <v>11</v>
      </c>
      <c r="P24" s="37">
        <v>0.1</v>
      </c>
    </row>
    <row r="25" spans="1:27" ht="19.5" customHeight="1" x14ac:dyDescent="0.25">
      <c r="A25" s="24"/>
      <c r="B25" s="20"/>
      <c r="C25" s="39" t="s">
        <v>35</v>
      </c>
      <c r="D25" s="14">
        <v>100</v>
      </c>
      <c r="E25" s="37">
        <v>0.8</v>
      </c>
      <c r="F25" s="37">
        <v>0.2</v>
      </c>
      <c r="G25" s="37">
        <v>7.5</v>
      </c>
      <c r="H25" s="37">
        <v>38</v>
      </c>
      <c r="I25" s="37">
        <v>0.06</v>
      </c>
      <c r="J25" s="37">
        <v>38</v>
      </c>
      <c r="K25" s="37">
        <v>0</v>
      </c>
      <c r="L25" s="37">
        <v>0.2</v>
      </c>
      <c r="M25" s="37">
        <v>35</v>
      </c>
      <c r="N25" s="37">
        <v>17</v>
      </c>
      <c r="O25" s="37">
        <v>11</v>
      </c>
      <c r="P25" s="37">
        <v>0.1</v>
      </c>
    </row>
    <row r="26" spans="1:27" ht="19.5" customHeight="1" x14ac:dyDescent="0.25">
      <c r="A26" s="24"/>
      <c r="B26" s="20"/>
      <c r="C26" s="30" t="s">
        <v>36</v>
      </c>
      <c r="D26" s="21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27" ht="13.5" customHeight="1" x14ac:dyDescent="0.25">
      <c r="A27" s="24"/>
      <c r="B27" s="20"/>
      <c r="C27" s="57" t="s">
        <v>37</v>
      </c>
      <c r="D27" s="21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27" ht="17.25" customHeight="1" x14ac:dyDescent="0.25">
      <c r="A28" s="31"/>
      <c r="B28" s="14">
        <v>67</v>
      </c>
      <c r="C28" s="16" t="s">
        <v>98</v>
      </c>
      <c r="D28" s="14">
        <v>60</v>
      </c>
      <c r="E28" s="14">
        <v>0.86</v>
      </c>
      <c r="F28" s="14">
        <v>6.02</v>
      </c>
      <c r="G28" s="14">
        <v>4.37</v>
      </c>
      <c r="H28" s="14">
        <v>75.06</v>
      </c>
      <c r="I28" s="14">
        <v>0.03</v>
      </c>
      <c r="J28" s="14">
        <v>5.78</v>
      </c>
      <c r="K28" s="14">
        <v>0</v>
      </c>
      <c r="L28" s="14">
        <v>0.43</v>
      </c>
      <c r="M28" s="14">
        <v>18.739999999999998</v>
      </c>
      <c r="N28" s="14">
        <v>25.96</v>
      </c>
      <c r="O28" s="14">
        <v>11.71</v>
      </c>
      <c r="P28" s="14">
        <v>0.49</v>
      </c>
    </row>
    <row r="29" spans="1:27" ht="17.25" customHeight="1" x14ac:dyDescent="0.25">
      <c r="A29" s="24"/>
      <c r="B29" s="20" t="s">
        <v>99</v>
      </c>
      <c r="C29" s="25" t="s">
        <v>100</v>
      </c>
      <c r="D29" s="21">
        <v>200</v>
      </c>
      <c r="E29" s="59">
        <v>2.84</v>
      </c>
      <c r="F29" s="59">
        <v>3.67</v>
      </c>
      <c r="G29" s="59">
        <v>15.03</v>
      </c>
      <c r="H29" s="59">
        <v>115.4</v>
      </c>
      <c r="I29" s="59">
        <v>8.4000000000000005E-2</v>
      </c>
      <c r="J29" s="59">
        <v>4.5999999999999996</v>
      </c>
      <c r="K29" s="59">
        <v>16.84</v>
      </c>
      <c r="L29" s="59">
        <v>1.52</v>
      </c>
      <c r="M29" s="59">
        <v>26.72</v>
      </c>
      <c r="N29" s="59">
        <v>57.78</v>
      </c>
      <c r="O29" s="26">
        <v>20.28</v>
      </c>
      <c r="P29" s="26">
        <v>0.94</v>
      </c>
    </row>
    <row r="30" spans="1:27" ht="17.25" customHeight="1" x14ac:dyDescent="0.25">
      <c r="A30" s="24"/>
      <c r="B30" s="14" t="s">
        <v>101</v>
      </c>
      <c r="C30" s="52" t="s">
        <v>102</v>
      </c>
      <c r="D30" s="14">
        <v>200</v>
      </c>
      <c r="E30" s="37">
        <v>21.64</v>
      </c>
      <c r="F30" s="22">
        <v>26.51</v>
      </c>
      <c r="G30" s="37">
        <v>37.61</v>
      </c>
      <c r="H30" s="37">
        <v>476.3</v>
      </c>
      <c r="I30" s="37">
        <v>0.11</v>
      </c>
      <c r="J30" s="37">
        <v>4.5999999999999996</v>
      </c>
      <c r="K30" s="37">
        <v>9.1</v>
      </c>
      <c r="L30" s="37">
        <v>3.23</v>
      </c>
      <c r="M30" s="37">
        <v>25.52</v>
      </c>
      <c r="N30" s="37">
        <v>269.39999999999998</v>
      </c>
      <c r="O30" s="37">
        <v>49.95</v>
      </c>
      <c r="P30" s="37">
        <v>2.08</v>
      </c>
    </row>
    <row r="31" spans="1:27" ht="19.5" customHeight="1" x14ac:dyDescent="0.25">
      <c r="A31" s="24"/>
      <c r="B31" s="20"/>
      <c r="C31" s="25" t="s">
        <v>46</v>
      </c>
      <c r="D31" s="21">
        <v>40</v>
      </c>
      <c r="E31" s="32">
        <v>3.95</v>
      </c>
      <c r="F31" s="32">
        <v>0.5</v>
      </c>
      <c r="G31" s="32">
        <v>22.15</v>
      </c>
      <c r="H31" s="32">
        <v>117.5</v>
      </c>
      <c r="I31" s="26">
        <v>0.13</v>
      </c>
      <c r="J31" s="32">
        <v>0</v>
      </c>
      <c r="K31" s="32">
        <v>0</v>
      </c>
      <c r="L31" s="32">
        <v>0.65</v>
      </c>
      <c r="M31" s="26">
        <v>91</v>
      </c>
      <c r="N31" s="32">
        <v>77.5</v>
      </c>
      <c r="O31" s="33">
        <v>4.5</v>
      </c>
      <c r="P31" s="33">
        <v>0.5</v>
      </c>
    </row>
    <row r="32" spans="1:27" ht="16.5" customHeight="1" x14ac:dyDescent="0.25">
      <c r="A32" s="24"/>
      <c r="B32" s="14" t="s">
        <v>103</v>
      </c>
      <c r="C32" s="25" t="s">
        <v>104</v>
      </c>
      <c r="D32" s="47">
        <v>200</v>
      </c>
      <c r="E32" s="37">
        <v>0.19</v>
      </c>
      <c r="F32" s="22">
        <v>0.04</v>
      </c>
      <c r="G32" s="37">
        <v>22.3</v>
      </c>
      <c r="H32" s="37">
        <v>87.74</v>
      </c>
      <c r="I32" s="37">
        <v>0.01</v>
      </c>
      <c r="J32" s="37">
        <v>36</v>
      </c>
      <c r="K32" s="37">
        <v>0</v>
      </c>
      <c r="L32" s="37">
        <v>0.13</v>
      </c>
      <c r="M32" s="37">
        <v>9.68</v>
      </c>
      <c r="N32" s="37">
        <v>5.94</v>
      </c>
      <c r="O32" s="37">
        <v>5.58</v>
      </c>
      <c r="P32" s="37">
        <v>0.28000000000000003</v>
      </c>
    </row>
    <row r="33" spans="1:16" ht="16.5" customHeight="1" x14ac:dyDescent="0.25">
      <c r="A33" s="24"/>
      <c r="B33" s="20"/>
      <c r="C33" s="39" t="s">
        <v>35</v>
      </c>
      <c r="D33" s="21">
        <f>SUM(D28:D32)</f>
        <v>700</v>
      </c>
      <c r="E33" s="26">
        <f t="shared" ref="E33:P33" si="0">SUM(E28:E32)</f>
        <v>29.48</v>
      </c>
      <c r="F33" s="26">
        <f t="shared" si="0"/>
        <v>36.74</v>
      </c>
      <c r="G33" s="26">
        <f t="shared" si="0"/>
        <v>101.46</v>
      </c>
      <c r="H33" s="26">
        <f t="shared" si="0"/>
        <v>872</v>
      </c>
      <c r="I33" s="26">
        <f t="shared" si="0"/>
        <v>0.36399999999999999</v>
      </c>
      <c r="J33" s="26">
        <f t="shared" si="0"/>
        <v>50.98</v>
      </c>
      <c r="K33" s="26">
        <f t="shared" si="0"/>
        <v>25.939999999999998</v>
      </c>
      <c r="L33" s="26">
        <f t="shared" si="0"/>
        <v>5.96</v>
      </c>
      <c r="M33" s="26">
        <f t="shared" si="0"/>
        <v>171.66</v>
      </c>
      <c r="N33" s="26">
        <f t="shared" si="0"/>
        <v>436.58</v>
      </c>
      <c r="O33" s="26">
        <f t="shared" si="0"/>
        <v>92.02</v>
      </c>
      <c r="P33" s="26">
        <f t="shared" si="0"/>
        <v>4.29</v>
      </c>
    </row>
    <row r="34" spans="1:16" ht="16.5" customHeight="1" x14ac:dyDescent="0.25">
      <c r="A34" s="24"/>
      <c r="B34" s="20"/>
      <c r="C34" s="30" t="s">
        <v>36</v>
      </c>
      <c r="D34" s="21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8" customHeight="1" x14ac:dyDescent="0.25">
      <c r="A35" s="24"/>
      <c r="B35" s="60"/>
      <c r="C35" s="61" t="s">
        <v>51</v>
      </c>
      <c r="D35" s="14" cm="1">
        <f t="array" ref="D35:P35">D33:P33+D25:P25+D21:P21</f>
        <v>1300</v>
      </c>
      <c r="E35" s="26">
        <v>51.213000000000001</v>
      </c>
      <c r="F35" s="26">
        <v>57.361000000000004</v>
      </c>
      <c r="G35" s="26">
        <v>184.23999999999998</v>
      </c>
      <c r="H35" s="26">
        <v>1381.4</v>
      </c>
      <c r="I35" s="26">
        <v>0.65400000000000003</v>
      </c>
      <c r="J35" s="26">
        <v>89.291999999999987</v>
      </c>
      <c r="K35" s="26">
        <v>169.94</v>
      </c>
      <c r="L35" s="26">
        <v>11.25</v>
      </c>
      <c r="M35" s="26">
        <v>462.96000000000004</v>
      </c>
      <c r="N35" s="26">
        <v>786.31</v>
      </c>
      <c r="O35" s="26">
        <v>124.285</v>
      </c>
      <c r="P35" s="26">
        <v>6.7240000000000002</v>
      </c>
    </row>
    <row r="36" spans="1:16" ht="15.75" customHeight="1" x14ac:dyDescent="0.25">
      <c r="A36" s="62"/>
      <c r="B36" s="63"/>
      <c r="C36" s="30" t="s">
        <v>52</v>
      </c>
      <c r="D36" s="63"/>
      <c r="E36" s="63"/>
      <c r="F36" s="63"/>
      <c r="G36" s="63"/>
      <c r="H36" s="63"/>
      <c r="I36" s="63"/>
      <c r="J36" s="43"/>
      <c r="K36" s="43"/>
      <c r="L36" s="43"/>
      <c r="M36" s="43"/>
      <c r="N36" s="43"/>
      <c r="O36" s="43"/>
      <c r="P36" s="43"/>
    </row>
    <row r="37" spans="1:16" ht="15.75" customHeight="1" x14ac:dyDescent="0.25">
      <c r="A37" s="24"/>
      <c r="B37" s="62"/>
      <c r="D37" s="62"/>
      <c r="E37" s="62"/>
      <c r="F37" s="62"/>
      <c r="G37" s="62"/>
      <c r="H37" s="62"/>
      <c r="I37" s="62"/>
    </row>
    <row r="38" spans="1:16" x14ac:dyDescent="0.25">
      <c r="A38" s="42"/>
    </row>
    <row r="39" spans="1:16" x14ac:dyDescent="0.25">
      <c r="A39" s="42"/>
    </row>
    <row r="40" spans="1:16" x14ac:dyDescent="0.25">
      <c r="A40" s="42"/>
    </row>
    <row r="41" spans="1:16" x14ac:dyDescent="0.25">
      <c r="A41" s="42"/>
    </row>
    <row r="42" spans="1:16" x14ac:dyDescent="0.25">
      <c r="A42" s="42"/>
    </row>
    <row r="43" spans="1:16" x14ac:dyDescent="0.25">
      <c r="A43" s="42"/>
    </row>
    <row r="44" spans="1:16" x14ac:dyDescent="0.25">
      <c r="A44" s="42"/>
    </row>
    <row r="45" spans="1:16" x14ac:dyDescent="0.25">
      <c r="A45" s="42"/>
    </row>
    <row r="46" spans="1:16" x14ac:dyDescent="0.25">
      <c r="A46" s="42"/>
    </row>
    <row r="47" spans="1:16" x14ac:dyDescent="0.25">
      <c r="A47" s="42"/>
    </row>
    <row r="48" spans="1:16" x14ac:dyDescent="0.25">
      <c r="A48" s="42"/>
    </row>
    <row r="49" spans="1:1" x14ac:dyDescent="0.25">
      <c r="A49" s="42"/>
    </row>
    <row r="50" spans="1:1" x14ac:dyDescent="0.25">
      <c r="A50" s="42"/>
    </row>
    <row r="51" spans="1:1" x14ac:dyDescent="0.25">
      <c r="A51" s="42"/>
    </row>
    <row r="52" spans="1:1" x14ac:dyDescent="0.25">
      <c r="A52" s="42"/>
    </row>
    <row r="53" spans="1:1" x14ac:dyDescent="0.25">
      <c r="A53" s="42"/>
    </row>
    <row r="54" spans="1:1" x14ac:dyDescent="0.25">
      <c r="A54" s="42"/>
    </row>
    <row r="55" spans="1:1" x14ac:dyDescent="0.25">
      <c r="A55" s="42"/>
    </row>
    <row r="56" spans="1:1" x14ac:dyDescent="0.25">
      <c r="A56" s="42"/>
    </row>
    <row r="57" spans="1:1" x14ac:dyDescent="0.25">
      <c r="A57" s="42"/>
    </row>
    <row r="58" spans="1:1" x14ac:dyDescent="0.25">
      <c r="A58" s="42"/>
    </row>
    <row r="59" spans="1:1" x14ac:dyDescent="0.25">
      <c r="A59" s="42"/>
    </row>
    <row r="60" spans="1:1" x14ac:dyDescent="0.25">
      <c r="A60" s="42"/>
    </row>
    <row r="61" spans="1:1" x14ac:dyDescent="0.25">
      <c r="A61" s="42"/>
    </row>
    <row r="62" spans="1:1" x14ac:dyDescent="0.25">
      <c r="A62" s="42"/>
    </row>
  </sheetData>
  <mergeCells count="23">
    <mergeCell ref="B9:O9"/>
    <mergeCell ref="A10:P10"/>
    <mergeCell ref="B11:O11"/>
    <mergeCell ref="B14:B16"/>
    <mergeCell ref="C14:C16"/>
    <mergeCell ref="D14:D16"/>
    <mergeCell ref="E14:G15"/>
    <mergeCell ref="H14:H16"/>
    <mergeCell ref="I14:L15"/>
    <mergeCell ref="M14:P15"/>
    <mergeCell ref="B5:C5"/>
    <mergeCell ref="D5:G5"/>
    <mergeCell ref="J5:P5"/>
    <mergeCell ref="B6:C6"/>
    <mergeCell ref="D6:G6"/>
    <mergeCell ref="J6:P6"/>
    <mergeCell ref="A2:P2"/>
    <mergeCell ref="B3:C3"/>
    <mergeCell ref="D3:G3"/>
    <mergeCell ref="J3:P3"/>
    <mergeCell ref="B4:C4"/>
    <mergeCell ref="D4:G4"/>
    <mergeCell ref="J4:P4"/>
  </mergeCells>
  <pageMargins left="0.7" right="0.7" top="0.75" bottom="0.75" header="0.3" footer="0.3"/>
  <pageSetup paperSize="9" scale="7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workbookViewId="0">
      <selection activeCell="A2" sqref="A2:P2"/>
    </sheetView>
  </sheetViews>
  <sheetFormatPr defaultRowHeight="15" x14ac:dyDescent="0.25"/>
  <cols>
    <col min="1" max="1" width="3.5703125" customWidth="1"/>
    <col min="2" max="2" width="7.5703125" customWidth="1"/>
    <col min="3" max="3" width="54" customWidth="1"/>
    <col min="4" max="4" width="10.28515625" customWidth="1"/>
    <col min="5" max="5" width="7.7109375" customWidth="1"/>
    <col min="6" max="6" width="7.85546875" customWidth="1"/>
    <col min="7" max="7" width="8" customWidth="1"/>
    <col min="8" max="8" width="10.140625" customWidth="1"/>
    <col min="9" max="9" width="7" customWidth="1"/>
    <col min="10" max="10" width="8" customWidth="1"/>
    <col min="12" max="12" width="7.140625" customWidth="1"/>
    <col min="13" max="13" width="7.7109375" customWidth="1"/>
    <col min="14" max="14" width="10.42578125" customWidth="1"/>
    <col min="15" max="15" width="7.85546875" customWidth="1"/>
    <col min="16" max="16" width="8.140625" customWidth="1"/>
  </cols>
  <sheetData>
    <row r="1" spans="1:16" ht="16.5" customHeight="1" x14ac:dyDescent="0.25"/>
    <row r="2" spans="1:16" s="1" customFormat="1" ht="20.25" x14ac:dyDescent="0.3">
      <c r="A2" s="84" t="s">
        <v>134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.75" x14ac:dyDescent="0.25">
      <c r="A3" s="2"/>
      <c r="B3" s="85" t="s">
        <v>0</v>
      </c>
      <c r="C3" s="85"/>
      <c r="D3" s="86" t="s">
        <v>0</v>
      </c>
      <c r="E3" s="86"/>
      <c r="F3" s="86"/>
      <c r="G3" s="86"/>
      <c r="H3" s="3"/>
      <c r="I3" s="3"/>
      <c r="J3" s="87" t="s">
        <v>1</v>
      </c>
      <c r="K3" s="87"/>
      <c r="L3" s="87"/>
      <c r="M3" s="87"/>
      <c r="N3" s="87"/>
      <c r="O3" s="87"/>
      <c r="P3" s="87"/>
    </row>
    <row r="4" spans="1:16" ht="31.5" customHeight="1" x14ac:dyDescent="0.25">
      <c r="B4" s="85" t="s">
        <v>135</v>
      </c>
      <c r="C4" s="85"/>
      <c r="D4" s="88" t="s">
        <v>2</v>
      </c>
      <c r="E4" s="88"/>
      <c r="F4" s="88"/>
      <c r="G4" s="88"/>
      <c r="H4" s="3"/>
      <c r="I4" s="3"/>
      <c r="J4" s="87" t="s">
        <v>3</v>
      </c>
      <c r="K4" s="87"/>
      <c r="L4" s="87"/>
      <c r="M4" s="87"/>
      <c r="N4" s="87"/>
      <c r="O4" s="87"/>
      <c r="P4" s="87"/>
    </row>
    <row r="5" spans="1:16" ht="15.75" x14ac:dyDescent="0.25">
      <c r="B5" s="85" t="s">
        <v>152</v>
      </c>
      <c r="C5" s="85"/>
      <c r="D5" s="86" t="s">
        <v>142</v>
      </c>
      <c r="E5" s="86"/>
      <c r="F5" s="86"/>
      <c r="G5" s="86"/>
      <c r="H5" s="3"/>
      <c r="I5" s="3"/>
      <c r="J5" s="87" t="s">
        <v>5</v>
      </c>
      <c r="K5" s="87"/>
      <c r="L5" s="87"/>
      <c r="M5" s="87"/>
      <c r="N5" s="87"/>
      <c r="O5" s="87"/>
      <c r="P5" s="87"/>
    </row>
    <row r="6" spans="1:16" ht="15.75" x14ac:dyDescent="0.25">
      <c r="A6" s="2"/>
      <c r="B6" s="85" t="s">
        <v>138</v>
      </c>
      <c r="C6" s="85"/>
      <c r="D6" s="86" t="s">
        <v>138</v>
      </c>
      <c r="E6" s="86"/>
      <c r="F6" s="86"/>
      <c r="G6" s="86"/>
      <c r="H6" s="3"/>
      <c r="I6" s="3"/>
      <c r="J6" s="87" t="s">
        <v>138</v>
      </c>
      <c r="K6" s="87"/>
      <c r="L6" s="87"/>
      <c r="M6" s="87"/>
      <c r="N6" s="87"/>
      <c r="O6" s="87"/>
      <c r="P6" s="87"/>
    </row>
    <row r="7" spans="1:16" s="4" customFormat="1" ht="16.5" customHeight="1" x14ac:dyDescent="0.35">
      <c r="B7" s="5" t="s">
        <v>6</v>
      </c>
      <c r="J7" s="6"/>
      <c r="K7" s="6"/>
      <c r="L7" s="6"/>
      <c r="M7" s="6"/>
      <c r="N7" s="6"/>
      <c r="O7" s="6"/>
      <c r="P7" s="6" t="s">
        <v>6</v>
      </c>
    </row>
    <row r="8" spans="1:16" s="4" customFormat="1" ht="23.25" x14ac:dyDescent="0.35"/>
    <row r="9" spans="1:16" s="4" customFormat="1" ht="23.25" x14ac:dyDescent="0.35">
      <c r="A9" s="7"/>
      <c r="B9" s="90" t="s">
        <v>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7"/>
    </row>
    <row r="10" spans="1:16" s="9" customFormat="1" ht="18.75" x14ac:dyDescent="0.3">
      <c r="A10" s="90" t="s">
        <v>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4" customFormat="1" ht="23.25" x14ac:dyDescent="0.35">
      <c r="A11" s="9"/>
      <c r="B11" s="91" t="s">
        <v>145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"/>
    </row>
    <row r="12" spans="1:16" ht="23.25" customHeight="1" x14ac:dyDescent="0.25">
      <c r="B12" s="64" t="s">
        <v>105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ht="15.75" hidden="1" customHeight="1" x14ac:dyDescent="0.25">
      <c r="A13" s="1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2.5" customHeight="1" x14ac:dyDescent="0.25">
      <c r="A14" s="17"/>
      <c r="B14" s="92" t="s">
        <v>10</v>
      </c>
      <c r="C14" s="92" t="s">
        <v>11</v>
      </c>
      <c r="D14" s="92" t="s">
        <v>12</v>
      </c>
      <c r="E14" s="98" t="s">
        <v>13</v>
      </c>
      <c r="F14" s="99"/>
      <c r="G14" s="100"/>
      <c r="H14" s="97" t="s">
        <v>14</v>
      </c>
      <c r="I14" s="98" t="s">
        <v>15</v>
      </c>
      <c r="J14" s="99"/>
      <c r="K14" s="99"/>
      <c r="L14" s="100"/>
      <c r="M14" s="98" t="s">
        <v>16</v>
      </c>
      <c r="N14" s="99"/>
      <c r="O14" s="99"/>
      <c r="P14" s="100"/>
    </row>
    <row r="15" spans="1:16" ht="0.75" customHeight="1" x14ac:dyDescent="0.25">
      <c r="A15" s="45"/>
      <c r="B15" s="92"/>
      <c r="C15" s="92"/>
      <c r="D15" s="92"/>
      <c r="E15" s="101"/>
      <c r="F15" s="102"/>
      <c r="G15" s="103"/>
      <c r="H15" s="97"/>
      <c r="I15" s="101"/>
      <c r="J15" s="102"/>
      <c r="K15" s="102"/>
      <c r="L15" s="103"/>
      <c r="M15" s="101"/>
      <c r="N15" s="102"/>
      <c r="O15" s="102"/>
      <c r="P15" s="103"/>
    </row>
    <row r="16" spans="1:16" ht="21" customHeight="1" x14ac:dyDescent="0.25">
      <c r="A16" s="11"/>
      <c r="B16" s="92"/>
      <c r="C16" s="92"/>
      <c r="D16" s="92"/>
      <c r="E16" s="15" t="s">
        <v>17</v>
      </c>
      <c r="F16" s="15" t="s">
        <v>18</v>
      </c>
      <c r="G16" s="15" t="s">
        <v>19</v>
      </c>
      <c r="H16" s="97"/>
      <c r="I16" s="13" t="s">
        <v>20</v>
      </c>
      <c r="J16" s="13" t="s">
        <v>21</v>
      </c>
      <c r="K16" s="13" t="s">
        <v>22</v>
      </c>
      <c r="L16" s="13" t="s">
        <v>23</v>
      </c>
      <c r="M16" s="13" t="s">
        <v>24</v>
      </c>
      <c r="N16" s="13" t="s">
        <v>25</v>
      </c>
      <c r="O16" s="13" t="s">
        <v>26</v>
      </c>
      <c r="P16" s="13" t="s">
        <v>27</v>
      </c>
    </row>
    <row r="17" spans="1:27" ht="20.25" customHeight="1" x14ac:dyDescent="0.25">
      <c r="A17" s="24"/>
      <c r="B17" s="13"/>
      <c r="C17" s="19" t="s">
        <v>28</v>
      </c>
      <c r="D17" s="1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27" ht="16.149999999999999" customHeight="1" x14ac:dyDescent="0.25">
      <c r="A18" s="24"/>
      <c r="B18" s="14" t="s">
        <v>106</v>
      </c>
      <c r="C18" s="66" t="s">
        <v>107</v>
      </c>
      <c r="D18" s="67">
        <v>180</v>
      </c>
      <c r="E18" s="68">
        <v>7.51</v>
      </c>
      <c r="F18" s="37">
        <v>11.72</v>
      </c>
      <c r="G18" s="37">
        <v>47.03</v>
      </c>
      <c r="H18" s="37">
        <v>325</v>
      </c>
      <c r="I18" s="37">
        <v>0.19</v>
      </c>
      <c r="J18" s="37">
        <v>1.17</v>
      </c>
      <c r="K18" s="37">
        <v>58</v>
      </c>
      <c r="L18" s="37">
        <v>2.4</v>
      </c>
      <c r="M18" s="37">
        <v>138.4</v>
      </c>
      <c r="N18" s="37">
        <v>184.37</v>
      </c>
      <c r="O18" s="37">
        <v>47.6</v>
      </c>
      <c r="P18" s="37">
        <v>1.26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6.149999999999999" customHeight="1" x14ac:dyDescent="0.25">
      <c r="A19" s="24"/>
      <c r="B19" s="20" t="s">
        <v>33</v>
      </c>
      <c r="C19" s="25" t="s">
        <v>50</v>
      </c>
      <c r="D19" s="21">
        <v>200</v>
      </c>
      <c r="E19" s="26">
        <v>6.3E-2</v>
      </c>
      <c r="F19" s="26">
        <v>2.1000000000000001E-2</v>
      </c>
      <c r="G19" s="26">
        <v>10.49</v>
      </c>
      <c r="H19" s="26">
        <v>52</v>
      </c>
      <c r="I19" s="26">
        <v>0</v>
      </c>
      <c r="J19" s="26">
        <v>3.2000000000000001E-2</v>
      </c>
      <c r="K19" s="26">
        <v>0</v>
      </c>
      <c r="L19" s="26">
        <v>0</v>
      </c>
      <c r="M19" s="26">
        <v>10.5</v>
      </c>
      <c r="N19" s="26">
        <v>2.63</v>
      </c>
      <c r="O19" s="26">
        <v>1.365</v>
      </c>
      <c r="P19" s="26">
        <v>0.29399999999999998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6.149999999999999" customHeight="1" x14ac:dyDescent="0.25">
      <c r="A20" s="24"/>
      <c r="B20" s="20"/>
      <c r="C20" s="25" t="s">
        <v>46</v>
      </c>
      <c r="D20" s="21">
        <v>50</v>
      </c>
      <c r="E20" s="32">
        <v>3.95</v>
      </c>
      <c r="F20" s="32">
        <v>0.5</v>
      </c>
      <c r="G20" s="32">
        <v>22.15</v>
      </c>
      <c r="H20" s="32">
        <v>117.5</v>
      </c>
      <c r="I20" s="26">
        <v>0.13</v>
      </c>
      <c r="J20" s="32">
        <v>0</v>
      </c>
      <c r="K20" s="32">
        <v>0</v>
      </c>
      <c r="L20" s="32">
        <v>0.65</v>
      </c>
      <c r="M20" s="26">
        <v>91</v>
      </c>
      <c r="N20" s="32">
        <v>77.5</v>
      </c>
      <c r="O20" s="33">
        <v>4.5</v>
      </c>
      <c r="P20" s="33">
        <v>0.5</v>
      </c>
      <c r="Q20" s="34"/>
      <c r="R20" s="34"/>
      <c r="S20" s="34"/>
      <c r="T20" s="27"/>
      <c r="U20" s="34"/>
      <c r="V20" s="34"/>
      <c r="W20" s="34"/>
      <c r="X20" s="27"/>
      <c r="Y20" s="34"/>
      <c r="Z20" s="35"/>
      <c r="AA20" s="35"/>
    </row>
    <row r="21" spans="1:27" ht="16.149999999999999" customHeight="1" x14ac:dyDescent="0.25">
      <c r="A21" s="24"/>
      <c r="B21" s="43"/>
      <c r="C21" s="40" t="s">
        <v>108</v>
      </c>
      <c r="D21" s="69">
        <v>30</v>
      </c>
      <c r="E21" s="70">
        <v>1.59</v>
      </c>
      <c r="F21" s="70">
        <v>5.85</v>
      </c>
      <c r="G21" s="70">
        <v>13.82</v>
      </c>
      <c r="H21" s="70">
        <v>114.29</v>
      </c>
      <c r="I21" s="71">
        <v>4.0000000000000001E-3</v>
      </c>
      <c r="J21" s="71">
        <v>0</v>
      </c>
      <c r="K21" s="71">
        <v>5.8</v>
      </c>
      <c r="L21" s="71">
        <v>0</v>
      </c>
      <c r="M21" s="71">
        <v>1.91</v>
      </c>
      <c r="N21" s="71">
        <v>3.8</v>
      </c>
      <c r="O21" s="71">
        <v>0.9</v>
      </c>
      <c r="P21" s="71">
        <v>0.1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6.149999999999999" customHeight="1" x14ac:dyDescent="0.25">
      <c r="A22" s="24"/>
      <c r="B22" s="20"/>
      <c r="C22" s="39" t="s">
        <v>35</v>
      </c>
      <c r="D22" s="21">
        <f>SUM(D18:D21)</f>
        <v>460</v>
      </c>
      <c r="E22" s="26">
        <f t="shared" ref="E22:P22" si="0">SUM(E18:E20)</f>
        <v>11.523</v>
      </c>
      <c r="F22" s="26">
        <f t="shared" si="0"/>
        <v>12.241000000000001</v>
      </c>
      <c r="G22" s="26">
        <f t="shared" si="0"/>
        <v>79.67</v>
      </c>
      <c r="H22" s="26">
        <f t="shared" si="0"/>
        <v>494.5</v>
      </c>
      <c r="I22" s="26">
        <f t="shared" si="0"/>
        <v>0.32</v>
      </c>
      <c r="J22" s="26">
        <f t="shared" si="0"/>
        <v>1.202</v>
      </c>
      <c r="K22" s="26">
        <f t="shared" si="0"/>
        <v>58</v>
      </c>
      <c r="L22" s="26">
        <f t="shared" si="0"/>
        <v>3.05</v>
      </c>
      <c r="M22" s="26">
        <f t="shared" si="0"/>
        <v>239.9</v>
      </c>
      <c r="N22" s="26">
        <f t="shared" si="0"/>
        <v>264.5</v>
      </c>
      <c r="O22" s="26">
        <f t="shared" si="0"/>
        <v>53.465000000000003</v>
      </c>
      <c r="P22" s="26">
        <f t="shared" si="0"/>
        <v>2.0540000000000003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20.25" customHeight="1" x14ac:dyDescent="0.25">
      <c r="A23" s="24"/>
      <c r="B23" s="20"/>
      <c r="C23" s="30" t="s">
        <v>36</v>
      </c>
      <c r="D23" s="2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7" ht="20.25" customHeight="1" x14ac:dyDescent="0.25">
      <c r="A24" s="24"/>
      <c r="B24" s="20"/>
      <c r="C24" s="19" t="s">
        <v>131</v>
      </c>
      <c r="D24" s="21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7" ht="20.25" customHeight="1" x14ac:dyDescent="0.25">
      <c r="A25" s="24"/>
      <c r="B25" s="14">
        <v>396</v>
      </c>
      <c r="C25" s="16" t="s">
        <v>133</v>
      </c>
      <c r="D25" s="14">
        <v>50</v>
      </c>
      <c r="E25" s="14">
        <v>11</v>
      </c>
      <c r="F25" s="14">
        <v>8.18</v>
      </c>
      <c r="G25" s="14">
        <v>70.680000000000007</v>
      </c>
      <c r="H25" s="14">
        <v>400</v>
      </c>
      <c r="I25" s="14">
        <v>0.23</v>
      </c>
      <c r="J25" s="14">
        <v>1.63</v>
      </c>
      <c r="K25" s="14">
        <v>24</v>
      </c>
      <c r="L25" s="14">
        <v>3.57</v>
      </c>
      <c r="M25" s="14">
        <v>162</v>
      </c>
      <c r="N25" s="14">
        <v>201</v>
      </c>
      <c r="O25" s="14">
        <v>50</v>
      </c>
      <c r="P25" s="14">
        <v>2.0299999999999998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7" ht="20.25" customHeight="1" x14ac:dyDescent="0.25">
      <c r="A26" s="24"/>
      <c r="B26" s="20" t="s">
        <v>33</v>
      </c>
      <c r="C26" s="25" t="s">
        <v>50</v>
      </c>
      <c r="D26" s="21">
        <v>200</v>
      </c>
      <c r="E26" s="26">
        <v>6.3E-2</v>
      </c>
      <c r="F26" s="26">
        <v>2.1000000000000001E-2</v>
      </c>
      <c r="G26" s="26">
        <v>10.49</v>
      </c>
      <c r="H26" s="26">
        <v>52</v>
      </c>
      <c r="I26" s="26">
        <v>0</v>
      </c>
      <c r="J26" s="26">
        <v>3.2000000000000001E-2</v>
      </c>
      <c r="K26" s="26">
        <v>0</v>
      </c>
      <c r="L26" s="26">
        <v>0</v>
      </c>
      <c r="M26" s="26">
        <v>10.5</v>
      </c>
      <c r="N26" s="26">
        <v>2.63</v>
      </c>
      <c r="O26" s="26">
        <v>1.365</v>
      </c>
      <c r="P26" s="26">
        <v>0.29399999999999998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7" ht="20.25" customHeight="1" x14ac:dyDescent="0.25">
      <c r="A27" s="24"/>
      <c r="B27" s="20"/>
      <c r="C27" s="39" t="s">
        <v>35</v>
      </c>
      <c r="D27" s="21">
        <f t="shared" ref="D27:P27" si="1">SUM(D25:D26)</f>
        <v>250</v>
      </c>
      <c r="E27" s="26">
        <f t="shared" si="1"/>
        <v>11.063000000000001</v>
      </c>
      <c r="F27" s="26">
        <f t="shared" si="1"/>
        <v>8.2010000000000005</v>
      </c>
      <c r="G27" s="26">
        <f t="shared" si="1"/>
        <v>81.17</v>
      </c>
      <c r="H27" s="26">
        <f t="shared" si="1"/>
        <v>452</v>
      </c>
      <c r="I27" s="26">
        <f t="shared" si="1"/>
        <v>0.23</v>
      </c>
      <c r="J27" s="26">
        <f t="shared" si="1"/>
        <v>1.6619999999999999</v>
      </c>
      <c r="K27" s="26">
        <f t="shared" si="1"/>
        <v>24</v>
      </c>
      <c r="L27" s="26">
        <f t="shared" si="1"/>
        <v>3.57</v>
      </c>
      <c r="M27" s="26">
        <f t="shared" si="1"/>
        <v>172.5</v>
      </c>
      <c r="N27" s="26">
        <f t="shared" si="1"/>
        <v>203.63</v>
      </c>
      <c r="O27" s="26">
        <f t="shared" si="1"/>
        <v>51.365000000000002</v>
      </c>
      <c r="P27" s="26">
        <f t="shared" si="1"/>
        <v>2.3239999999999998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7" ht="20.25" customHeight="1" x14ac:dyDescent="0.25">
      <c r="A28" s="24"/>
      <c r="B28" s="20"/>
      <c r="C28" s="30" t="s">
        <v>36</v>
      </c>
      <c r="D28" s="21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7" ht="14.25" customHeight="1" x14ac:dyDescent="0.25">
      <c r="A29" s="24"/>
      <c r="B29" s="20"/>
      <c r="C29" s="19" t="s">
        <v>37</v>
      </c>
      <c r="D29" s="14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20.25" customHeight="1" x14ac:dyDescent="0.25">
      <c r="A30" s="31"/>
      <c r="B30" s="14" t="s">
        <v>109</v>
      </c>
      <c r="C30" s="16" t="s">
        <v>110</v>
      </c>
      <c r="D30" s="14">
        <v>60</v>
      </c>
      <c r="E30" s="14">
        <v>0.99</v>
      </c>
      <c r="F30" s="14">
        <v>7.0000000000000007E-2</v>
      </c>
      <c r="G30" s="14">
        <v>8.64</v>
      </c>
      <c r="H30" s="14">
        <v>40.1</v>
      </c>
      <c r="I30" s="14">
        <v>0.04</v>
      </c>
      <c r="J30" s="14">
        <v>2.84</v>
      </c>
      <c r="K30" s="37">
        <v>0</v>
      </c>
      <c r="L30" s="14">
        <v>0.54</v>
      </c>
      <c r="M30" s="14">
        <v>23.64</v>
      </c>
      <c r="N30" s="14">
        <v>37.36</v>
      </c>
      <c r="O30" s="14">
        <v>26.06</v>
      </c>
      <c r="P30" s="14">
        <v>0.56000000000000005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15.75" customHeight="1" x14ac:dyDescent="0.25">
      <c r="A31" s="24"/>
      <c r="B31" s="20" t="s">
        <v>61</v>
      </c>
      <c r="C31" s="25" t="s">
        <v>62</v>
      </c>
      <c r="D31" s="21">
        <v>200</v>
      </c>
      <c r="E31" s="26">
        <v>4.3920000000000003</v>
      </c>
      <c r="F31" s="26">
        <v>4.2160000000000002</v>
      </c>
      <c r="G31" s="26">
        <v>10.25</v>
      </c>
      <c r="H31" s="26">
        <v>107.8</v>
      </c>
      <c r="I31" s="26">
        <v>0.182</v>
      </c>
      <c r="J31" s="26">
        <v>4.6500000000000004</v>
      </c>
      <c r="K31" s="26">
        <v>152.5</v>
      </c>
      <c r="L31" s="26">
        <v>1.9359999999999999</v>
      </c>
      <c r="M31" s="26">
        <v>68.069999999999993</v>
      </c>
      <c r="N31" s="26">
        <v>99.74</v>
      </c>
      <c r="O31" s="26">
        <v>28.24</v>
      </c>
      <c r="P31" s="26">
        <v>1.62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8.75" customHeight="1" x14ac:dyDescent="0.25">
      <c r="A32" s="24"/>
      <c r="B32" s="20" t="s">
        <v>42</v>
      </c>
      <c r="C32" s="25" t="s">
        <v>111</v>
      </c>
      <c r="D32" s="21">
        <v>90</v>
      </c>
      <c r="E32" s="26">
        <v>14.61</v>
      </c>
      <c r="F32" s="26">
        <v>14.61</v>
      </c>
      <c r="G32" s="26">
        <v>2.46</v>
      </c>
      <c r="H32" s="26">
        <v>200.21</v>
      </c>
      <c r="I32" s="26">
        <v>0.1</v>
      </c>
      <c r="J32" s="26">
        <v>1.54</v>
      </c>
      <c r="K32" s="26">
        <v>62.5</v>
      </c>
      <c r="L32" s="26">
        <v>0.74</v>
      </c>
      <c r="M32" s="26">
        <v>21.68</v>
      </c>
      <c r="N32" s="26">
        <v>129.08000000000001</v>
      </c>
      <c r="O32" s="26">
        <v>15.74</v>
      </c>
      <c r="P32" s="26">
        <v>1.27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18.75" customHeight="1" x14ac:dyDescent="0.25">
      <c r="A33" s="24"/>
      <c r="B33" s="20" t="s">
        <v>66</v>
      </c>
      <c r="C33" s="25" t="s">
        <v>67</v>
      </c>
      <c r="D33" s="21">
        <v>150</v>
      </c>
      <c r="E33" s="26">
        <v>8.49</v>
      </c>
      <c r="F33" s="26">
        <v>6.56</v>
      </c>
      <c r="G33" s="26">
        <v>38.340000000000003</v>
      </c>
      <c r="H33" s="26">
        <v>246.01</v>
      </c>
      <c r="I33" s="26">
        <v>0.28999999999999998</v>
      </c>
      <c r="J33" s="26">
        <v>0</v>
      </c>
      <c r="K33" s="26">
        <v>24</v>
      </c>
      <c r="L33" s="26">
        <v>0.6</v>
      </c>
      <c r="M33" s="26">
        <v>15.93</v>
      </c>
      <c r="N33" s="26">
        <v>201.68</v>
      </c>
      <c r="O33" s="26">
        <v>134.1</v>
      </c>
      <c r="P33" s="26">
        <v>4.51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6.149999999999999" customHeight="1" x14ac:dyDescent="0.25">
      <c r="A34" s="24"/>
      <c r="B34" s="20"/>
      <c r="C34" s="25" t="s">
        <v>46</v>
      </c>
      <c r="D34" s="21">
        <v>40</v>
      </c>
      <c r="E34" s="32">
        <v>3.95</v>
      </c>
      <c r="F34" s="32">
        <v>0.5</v>
      </c>
      <c r="G34" s="32">
        <v>22.15</v>
      </c>
      <c r="H34" s="32">
        <v>117.5</v>
      </c>
      <c r="I34" s="26">
        <v>0.13</v>
      </c>
      <c r="J34" s="32">
        <v>0</v>
      </c>
      <c r="K34" s="32">
        <v>0</v>
      </c>
      <c r="L34" s="32">
        <v>0.65</v>
      </c>
      <c r="M34" s="26">
        <v>91</v>
      </c>
      <c r="N34" s="32">
        <v>77.5</v>
      </c>
      <c r="O34" s="33">
        <v>4.5</v>
      </c>
      <c r="P34" s="33">
        <v>0.5</v>
      </c>
      <c r="Q34" s="34"/>
      <c r="R34" s="34"/>
      <c r="S34" s="34"/>
      <c r="T34" s="27"/>
      <c r="U34" s="34"/>
      <c r="V34" s="34"/>
      <c r="W34" s="34"/>
      <c r="X34" s="27"/>
      <c r="Y34" s="34"/>
      <c r="Z34" s="35"/>
      <c r="AA34" s="35"/>
    </row>
    <row r="35" spans="1:27" ht="16.149999999999999" customHeight="1" x14ac:dyDescent="0.25">
      <c r="A35" s="24"/>
      <c r="B35" s="14">
        <v>388</v>
      </c>
      <c r="C35" s="16" t="s">
        <v>83</v>
      </c>
      <c r="D35" s="14">
        <v>200</v>
      </c>
      <c r="E35" s="14">
        <v>0.68</v>
      </c>
      <c r="F35" s="14">
        <v>0.28000000000000003</v>
      </c>
      <c r="G35" s="14">
        <v>20.76</v>
      </c>
      <c r="H35" s="14">
        <v>88.2</v>
      </c>
      <c r="I35" s="14">
        <v>1.2E-2</v>
      </c>
      <c r="J35" s="14">
        <v>100</v>
      </c>
      <c r="K35" s="37">
        <v>0</v>
      </c>
      <c r="L35" s="14">
        <v>0.76</v>
      </c>
      <c r="M35" s="14">
        <v>21.34</v>
      </c>
      <c r="N35" s="14">
        <v>3.44</v>
      </c>
      <c r="O35" s="14">
        <v>3.44</v>
      </c>
      <c r="P35" s="14">
        <v>0.64</v>
      </c>
      <c r="Q35" s="27"/>
      <c r="R35" s="27"/>
      <c r="S35" s="27"/>
      <c r="T35" s="27"/>
      <c r="U35" s="27"/>
      <c r="V35" s="27"/>
      <c r="W35" s="27"/>
      <c r="X35" s="35"/>
      <c r="Y35" s="35"/>
      <c r="Z35" s="35"/>
      <c r="AA35" s="35"/>
    </row>
    <row r="36" spans="1:27" ht="16.149999999999999" customHeight="1" x14ac:dyDescent="0.25">
      <c r="A36" s="24"/>
      <c r="B36" s="20"/>
      <c r="C36" s="39" t="s">
        <v>35</v>
      </c>
      <c r="D36" s="21">
        <f>SUM(D30:D35)</f>
        <v>740</v>
      </c>
      <c r="E36" s="26">
        <f t="shared" ref="E36:P36" si="2">SUM(E30:E35)</f>
        <v>33.112000000000002</v>
      </c>
      <c r="F36" s="26">
        <f t="shared" si="2"/>
        <v>26.236000000000001</v>
      </c>
      <c r="G36" s="26">
        <f t="shared" si="2"/>
        <v>102.60000000000001</v>
      </c>
      <c r="H36" s="26">
        <f t="shared" si="2"/>
        <v>799.82</v>
      </c>
      <c r="I36" s="26">
        <f t="shared" si="2"/>
        <v>0.754</v>
      </c>
      <c r="J36" s="26">
        <f t="shared" si="2"/>
        <v>109.03</v>
      </c>
      <c r="K36" s="26">
        <f t="shared" si="2"/>
        <v>239</v>
      </c>
      <c r="L36" s="26">
        <f t="shared" si="2"/>
        <v>5.226</v>
      </c>
      <c r="M36" s="26">
        <f t="shared" si="2"/>
        <v>241.66</v>
      </c>
      <c r="N36" s="26">
        <f t="shared" si="2"/>
        <v>548.80000000000007</v>
      </c>
      <c r="O36" s="26">
        <f t="shared" si="2"/>
        <v>212.07999999999998</v>
      </c>
      <c r="P36" s="26">
        <f t="shared" si="2"/>
        <v>9.1000000000000014</v>
      </c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16.149999999999999" customHeight="1" x14ac:dyDescent="0.25">
      <c r="A37" s="24"/>
      <c r="B37" s="20"/>
      <c r="C37" s="30" t="s">
        <v>36</v>
      </c>
      <c r="D37" s="21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20.25" customHeight="1" x14ac:dyDescent="0.25">
      <c r="A38" s="72"/>
      <c r="B38" s="73"/>
      <c r="C38" s="61" t="s">
        <v>51</v>
      </c>
      <c r="D38" s="21" cm="1">
        <f t="array" ref="D38:P38">D36:P36+D27:P27+D22:P22</f>
        <v>1450</v>
      </c>
      <c r="E38" s="26">
        <v>55.698000000000008</v>
      </c>
      <c r="F38" s="26">
        <v>46.677999999999997</v>
      </c>
      <c r="G38" s="26">
        <v>263.44</v>
      </c>
      <c r="H38" s="26">
        <v>1746.3200000000002</v>
      </c>
      <c r="I38" s="26">
        <v>1.304</v>
      </c>
      <c r="J38" s="26">
        <v>111.89400000000001</v>
      </c>
      <c r="K38" s="26">
        <v>321</v>
      </c>
      <c r="L38" s="26">
        <v>11.846</v>
      </c>
      <c r="M38" s="26">
        <v>654.05999999999995</v>
      </c>
      <c r="N38" s="26">
        <v>1016.9300000000001</v>
      </c>
      <c r="O38" s="26">
        <v>316.90999999999997</v>
      </c>
      <c r="P38" s="26">
        <v>13.478000000000002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15.75" x14ac:dyDescent="0.25">
      <c r="A39" s="42"/>
      <c r="B39" s="63"/>
      <c r="C39" s="30" t="s">
        <v>52</v>
      </c>
      <c r="D39" s="63"/>
      <c r="E39" s="63"/>
      <c r="F39" s="63"/>
      <c r="G39" s="63"/>
      <c r="H39" s="63"/>
      <c r="I39" s="63"/>
      <c r="J39" s="43"/>
      <c r="K39" s="43"/>
      <c r="L39" s="43"/>
      <c r="M39" s="43"/>
      <c r="N39" s="43"/>
      <c r="O39" s="43"/>
      <c r="P39" s="43"/>
    </row>
    <row r="40" spans="1:27" x14ac:dyDescent="0.25">
      <c r="A40" s="42"/>
    </row>
    <row r="41" spans="1:27" x14ac:dyDescent="0.25">
      <c r="A41" s="42"/>
    </row>
    <row r="42" spans="1:27" ht="15.75" x14ac:dyDescent="0.25">
      <c r="A42" s="42"/>
      <c r="C42" s="74"/>
      <c r="D42" s="2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27" x14ac:dyDescent="0.25">
      <c r="A43" s="42"/>
    </row>
    <row r="44" spans="1:27" ht="15.75" x14ac:dyDescent="0.25">
      <c r="A44" s="42"/>
      <c r="C44" s="74"/>
      <c r="D44" s="2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27" ht="15.75" x14ac:dyDescent="0.25">
      <c r="A45" s="42"/>
      <c r="C45" s="74"/>
      <c r="D45" s="28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27" x14ac:dyDescent="0.25">
      <c r="A46" s="42"/>
    </row>
    <row r="47" spans="1:27" x14ac:dyDescent="0.25">
      <c r="A47" s="42"/>
    </row>
    <row r="48" spans="1:27" x14ac:dyDescent="0.25">
      <c r="A48" s="42"/>
    </row>
    <row r="49" spans="1:1" x14ac:dyDescent="0.25">
      <c r="A49" s="42"/>
    </row>
    <row r="50" spans="1:1" x14ac:dyDescent="0.25">
      <c r="A50" s="42"/>
    </row>
    <row r="51" spans="1:1" x14ac:dyDescent="0.25">
      <c r="A51" s="42"/>
    </row>
    <row r="52" spans="1:1" x14ac:dyDescent="0.25">
      <c r="A52" s="42"/>
    </row>
    <row r="53" spans="1:1" x14ac:dyDescent="0.25">
      <c r="A53" s="42"/>
    </row>
    <row r="54" spans="1:1" x14ac:dyDescent="0.25">
      <c r="A54" s="42"/>
    </row>
    <row r="55" spans="1:1" x14ac:dyDescent="0.25">
      <c r="A55" s="42"/>
    </row>
    <row r="56" spans="1:1" x14ac:dyDescent="0.25">
      <c r="A56" s="42"/>
    </row>
  </sheetData>
  <mergeCells count="23">
    <mergeCell ref="B9:O9"/>
    <mergeCell ref="A10:P10"/>
    <mergeCell ref="B11:O11"/>
    <mergeCell ref="B14:B16"/>
    <mergeCell ref="C14:C16"/>
    <mergeCell ref="D14:D16"/>
    <mergeCell ref="E14:G15"/>
    <mergeCell ref="H14:H16"/>
    <mergeCell ref="I14:L15"/>
    <mergeCell ref="M14:P15"/>
    <mergeCell ref="B5:C5"/>
    <mergeCell ref="D5:G5"/>
    <mergeCell ref="J5:P5"/>
    <mergeCell ref="B6:C6"/>
    <mergeCell ref="D6:G6"/>
    <mergeCell ref="J6:P6"/>
    <mergeCell ref="A2:P2"/>
    <mergeCell ref="B3:C3"/>
    <mergeCell ref="D3:G3"/>
    <mergeCell ref="J3:P3"/>
    <mergeCell ref="B4:C4"/>
    <mergeCell ref="D4:G4"/>
    <mergeCell ref="J4:P4"/>
  </mergeCells>
  <pageMargins left="0.7" right="0.7" top="0.75" bottom="0.75" header="0.3" footer="0.3"/>
  <pageSetup paperSize="9" scale="71" orientation="landscape" verticalDpi="0" r:id="rId1"/>
  <ignoredErrors>
    <ignoredError sqref="E22:P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workbookViewId="0">
      <selection activeCell="A2" sqref="A2:P2"/>
    </sheetView>
  </sheetViews>
  <sheetFormatPr defaultRowHeight="15" x14ac:dyDescent="0.25"/>
  <cols>
    <col min="1" max="1" width="4.5703125" customWidth="1"/>
    <col min="2" max="2" width="8.85546875" customWidth="1"/>
    <col min="3" max="3" width="53.42578125" customWidth="1"/>
    <col min="4" max="4" width="12.5703125" customWidth="1"/>
    <col min="5" max="5" width="7.7109375" customWidth="1"/>
    <col min="6" max="6" width="7.5703125" customWidth="1"/>
    <col min="7" max="7" width="8.7109375" customWidth="1"/>
    <col min="8" max="8" width="9" customWidth="1"/>
    <col min="9" max="9" width="7" customWidth="1"/>
    <col min="10" max="10" width="7.28515625" customWidth="1"/>
    <col min="12" max="12" width="7.42578125" customWidth="1"/>
    <col min="13" max="13" width="9.28515625" customWidth="1"/>
    <col min="14" max="14" width="8.28515625" customWidth="1"/>
    <col min="15" max="15" width="9.42578125" customWidth="1"/>
    <col min="16" max="16" width="8" customWidth="1"/>
  </cols>
  <sheetData>
    <row r="1" spans="1:16" ht="15.75" customHeight="1" x14ac:dyDescent="0.25"/>
    <row r="2" spans="1:16" s="1" customFormat="1" ht="20.25" x14ac:dyDescent="0.3">
      <c r="A2" s="84" t="s">
        <v>156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.75" x14ac:dyDescent="0.25">
      <c r="A3" s="2"/>
      <c r="B3" s="85" t="s">
        <v>0</v>
      </c>
      <c r="C3" s="85"/>
      <c r="D3" s="86" t="s">
        <v>0</v>
      </c>
      <c r="E3" s="86"/>
      <c r="F3" s="86"/>
      <c r="G3" s="86"/>
      <c r="H3" s="3"/>
      <c r="I3" s="3"/>
      <c r="J3" s="87" t="s">
        <v>1</v>
      </c>
      <c r="K3" s="87"/>
      <c r="L3" s="87"/>
      <c r="M3" s="87"/>
      <c r="N3" s="87"/>
      <c r="O3" s="87"/>
      <c r="P3" s="87"/>
    </row>
    <row r="4" spans="1:16" ht="31.5" customHeight="1" x14ac:dyDescent="0.25">
      <c r="B4" s="85" t="s">
        <v>146</v>
      </c>
      <c r="C4" s="85"/>
      <c r="D4" s="88" t="s">
        <v>2</v>
      </c>
      <c r="E4" s="88"/>
      <c r="F4" s="88"/>
      <c r="G4" s="88"/>
      <c r="H4" s="3"/>
      <c r="I4" s="3"/>
      <c r="J4" s="87" t="s">
        <v>3</v>
      </c>
      <c r="K4" s="87"/>
      <c r="L4" s="87"/>
      <c r="M4" s="87"/>
      <c r="N4" s="87"/>
      <c r="O4" s="87"/>
      <c r="P4" s="87"/>
    </row>
    <row r="5" spans="1:16" ht="15.75" x14ac:dyDescent="0.25">
      <c r="B5" s="85" t="s">
        <v>141</v>
      </c>
      <c r="C5" s="85"/>
      <c r="D5" s="86" t="s">
        <v>142</v>
      </c>
      <c r="E5" s="86"/>
      <c r="F5" s="86"/>
      <c r="G5" s="86"/>
      <c r="H5" s="3"/>
      <c r="I5" s="3"/>
      <c r="J5" s="87" t="s">
        <v>5</v>
      </c>
      <c r="K5" s="87"/>
      <c r="L5" s="87"/>
      <c r="M5" s="87"/>
      <c r="N5" s="87"/>
      <c r="O5" s="87"/>
      <c r="P5" s="87"/>
    </row>
    <row r="6" spans="1:16" ht="15.75" x14ac:dyDescent="0.25">
      <c r="A6" s="2"/>
      <c r="B6" s="85" t="s">
        <v>138</v>
      </c>
      <c r="C6" s="85"/>
      <c r="D6" s="86" t="s">
        <v>138</v>
      </c>
      <c r="E6" s="86"/>
      <c r="F6" s="86"/>
      <c r="G6" s="86"/>
      <c r="H6" s="3"/>
      <c r="I6" s="3"/>
      <c r="J6" s="87" t="s">
        <v>138</v>
      </c>
      <c r="K6" s="87"/>
      <c r="L6" s="87"/>
      <c r="M6" s="87"/>
      <c r="N6" s="87"/>
      <c r="O6" s="87"/>
      <c r="P6" s="87"/>
    </row>
    <row r="7" spans="1:16" s="4" customFormat="1" ht="16.5" customHeight="1" x14ac:dyDescent="0.35">
      <c r="B7" s="5" t="s">
        <v>6</v>
      </c>
      <c r="J7" s="6"/>
      <c r="K7" s="6"/>
      <c r="L7" s="6"/>
      <c r="M7" s="6"/>
      <c r="N7" s="6"/>
      <c r="O7" s="6"/>
      <c r="P7" s="6" t="s">
        <v>6</v>
      </c>
    </row>
    <row r="8" spans="1:16" s="4" customFormat="1" ht="23.25" x14ac:dyDescent="0.35"/>
    <row r="9" spans="1:16" s="4" customFormat="1" ht="23.25" x14ac:dyDescent="0.35">
      <c r="A9" s="7"/>
      <c r="B9" s="90" t="s">
        <v>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7"/>
    </row>
    <row r="10" spans="1:16" s="9" customFormat="1" ht="18.75" x14ac:dyDescent="0.3">
      <c r="A10" s="90" t="s">
        <v>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4" customFormat="1" ht="23.25" x14ac:dyDescent="0.35">
      <c r="A11" s="9"/>
      <c r="B11" s="91" t="s">
        <v>139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"/>
    </row>
    <row r="12" spans="1:16" s="4" customFormat="1" ht="23.25" x14ac:dyDescent="0.35">
      <c r="A12" s="9"/>
      <c r="B12" s="8" t="s">
        <v>112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9"/>
    </row>
    <row r="13" spans="1:16" ht="15" customHeight="1" x14ac:dyDescent="0.25">
      <c r="A13" s="17"/>
      <c r="B13" s="92" t="s">
        <v>10</v>
      </c>
      <c r="C13" s="92" t="s">
        <v>11</v>
      </c>
      <c r="D13" s="92" t="s">
        <v>12</v>
      </c>
      <c r="E13" s="98" t="s">
        <v>13</v>
      </c>
      <c r="F13" s="99"/>
      <c r="G13" s="100"/>
      <c r="H13" s="97" t="s">
        <v>14</v>
      </c>
      <c r="I13" s="98" t="s">
        <v>15</v>
      </c>
      <c r="J13" s="99"/>
      <c r="K13" s="99"/>
      <c r="L13" s="100"/>
      <c r="M13" s="98" t="s">
        <v>16</v>
      </c>
      <c r="N13" s="99"/>
      <c r="O13" s="99"/>
      <c r="P13" s="100"/>
    </row>
    <row r="14" spans="1:16" ht="21.75" hidden="1" customHeight="1" x14ac:dyDescent="0.25">
      <c r="A14" s="45"/>
      <c r="B14" s="92"/>
      <c r="C14" s="92"/>
      <c r="D14" s="92"/>
      <c r="E14" s="101"/>
      <c r="F14" s="102"/>
      <c r="G14" s="103"/>
      <c r="H14" s="97"/>
      <c r="I14" s="101"/>
      <c r="J14" s="102"/>
      <c r="K14" s="102"/>
      <c r="L14" s="103"/>
      <c r="M14" s="101"/>
      <c r="N14" s="102"/>
      <c r="O14" s="102"/>
      <c r="P14" s="103"/>
    </row>
    <row r="15" spans="1:16" ht="27.75" customHeight="1" x14ac:dyDescent="0.25">
      <c r="A15" s="11"/>
      <c r="B15" s="92"/>
      <c r="C15" s="92"/>
      <c r="D15" s="92"/>
      <c r="E15" s="15" t="s">
        <v>17</v>
      </c>
      <c r="F15" s="15" t="s">
        <v>18</v>
      </c>
      <c r="G15" s="15" t="s">
        <v>19</v>
      </c>
      <c r="H15" s="97"/>
      <c r="I15" s="13" t="s">
        <v>20</v>
      </c>
      <c r="J15" s="13" t="s">
        <v>21</v>
      </c>
      <c r="K15" s="13" t="s">
        <v>22</v>
      </c>
      <c r="L15" s="13" t="s">
        <v>23</v>
      </c>
      <c r="M15" s="13" t="s">
        <v>24</v>
      </c>
      <c r="N15" s="13" t="s">
        <v>25</v>
      </c>
      <c r="O15" s="13" t="s">
        <v>26</v>
      </c>
      <c r="P15" s="13" t="s">
        <v>27</v>
      </c>
    </row>
    <row r="16" spans="1:16" ht="21" customHeight="1" x14ac:dyDescent="0.25">
      <c r="A16" s="24"/>
      <c r="B16" s="13"/>
      <c r="C16" s="19" t="s">
        <v>28</v>
      </c>
      <c r="D16" s="1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28" ht="15.75" customHeight="1" x14ac:dyDescent="0.25">
      <c r="A17" s="24"/>
      <c r="B17" s="20" t="s">
        <v>54</v>
      </c>
      <c r="C17" s="25" t="s">
        <v>55</v>
      </c>
      <c r="D17" s="33" t="s">
        <v>132</v>
      </c>
      <c r="E17" s="26">
        <v>12.67</v>
      </c>
      <c r="F17" s="26">
        <v>14.93</v>
      </c>
      <c r="G17" s="26">
        <v>69.239999999999995</v>
      </c>
      <c r="H17" s="26">
        <v>427.3</v>
      </c>
      <c r="I17" s="26">
        <v>8.5000000000000006E-2</v>
      </c>
      <c r="J17" s="26">
        <v>0.17499999999999999</v>
      </c>
      <c r="K17" s="26">
        <v>74.040000000000006</v>
      </c>
      <c r="L17" s="26">
        <v>0.625</v>
      </c>
      <c r="M17" s="26">
        <v>114.54</v>
      </c>
      <c r="N17" s="26">
        <v>279.19</v>
      </c>
      <c r="O17" s="26">
        <v>45.56</v>
      </c>
      <c r="P17" s="26">
        <v>1.714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5"/>
      <c r="AB17" s="35"/>
    </row>
    <row r="18" spans="1:28" ht="21" customHeight="1" x14ac:dyDescent="0.25">
      <c r="A18" s="24"/>
      <c r="B18" s="20"/>
      <c r="C18" s="25" t="s">
        <v>46</v>
      </c>
      <c r="D18" s="21">
        <v>50</v>
      </c>
      <c r="E18" s="32">
        <v>3.95</v>
      </c>
      <c r="F18" s="32">
        <v>0.5</v>
      </c>
      <c r="G18" s="32">
        <v>22.15</v>
      </c>
      <c r="H18" s="32">
        <v>117.5</v>
      </c>
      <c r="I18" s="26">
        <v>0.13</v>
      </c>
      <c r="J18" s="32">
        <v>0</v>
      </c>
      <c r="K18" s="32">
        <v>0</v>
      </c>
      <c r="L18" s="32">
        <v>0.65</v>
      </c>
      <c r="M18" s="26">
        <v>91</v>
      </c>
      <c r="N18" s="32">
        <v>77.5</v>
      </c>
      <c r="O18" s="33">
        <v>4.5</v>
      </c>
      <c r="P18" s="33">
        <v>0.5</v>
      </c>
      <c r="Q18" s="34"/>
      <c r="R18" s="34"/>
      <c r="S18" s="34"/>
      <c r="T18" s="34"/>
      <c r="U18" s="27"/>
      <c r="V18" s="34"/>
      <c r="W18" s="34"/>
      <c r="X18" s="34"/>
      <c r="Y18" s="27"/>
      <c r="Z18" s="34"/>
      <c r="AA18" s="35"/>
      <c r="AB18" s="35"/>
    </row>
    <row r="19" spans="1:28" ht="15.75" x14ac:dyDescent="0.25">
      <c r="A19" s="24"/>
      <c r="B19" s="46" t="s">
        <v>57</v>
      </c>
      <c r="C19" s="40" t="s">
        <v>58</v>
      </c>
      <c r="D19" s="21">
        <v>200</v>
      </c>
      <c r="E19" s="26">
        <v>3.47</v>
      </c>
      <c r="F19" s="26">
        <v>2.99</v>
      </c>
      <c r="G19" s="26">
        <v>13.51</v>
      </c>
      <c r="H19" s="26">
        <v>95.73</v>
      </c>
      <c r="I19" s="26">
        <v>2.1999999999999999E-2</v>
      </c>
      <c r="J19" s="26">
        <v>0.72</v>
      </c>
      <c r="K19" s="26">
        <v>11.98</v>
      </c>
      <c r="L19" s="26">
        <v>0</v>
      </c>
      <c r="M19" s="26">
        <v>143.85</v>
      </c>
      <c r="N19" s="26">
        <v>107.89</v>
      </c>
      <c r="O19" s="26">
        <v>16.78</v>
      </c>
      <c r="P19" s="26">
        <v>0.14000000000000001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.75" x14ac:dyDescent="0.25">
      <c r="A20" s="24"/>
      <c r="B20" s="20"/>
      <c r="C20" s="39" t="s">
        <v>35</v>
      </c>
      <c r="D20" s="21">
        <v>450</v>
      </c>
      <c r="E20" s="26">
        <f t="shared" ref="E20:P20" si="0">SUM(E17:E19)</f>
        <v>20.09</v>
      </c>
      <c r="F20" s="26">
        <f t="shared" si="0"/>
        <v>18.420000000000002</v>
      </c>
      <c r="G20" s="26">
        <f t="shared" si="0"/>
        <v>104.89999999999999</v>
      </c>
      <c r="H20" s="26">
        <f t="shared" si="0"/>
        <v>640.53</v>
      </c>
      <c r="I20" s="26">
        <f t="shared" si="0"/>
        <v>0.23700000000000002</v>
      </c>
      <c r="J20" s="26">
        <f t="shared" si="0"/>
        <v>0.89500000000000002</v>
      </c>
      <c r="K20" s="26">
        <f t="shared" si="0"/>
        <v>86.02000000000001</v>
      </c>
      <c r="L20" s="26">
        <f t="shared" si="0"/>
        <v>1.2749999999999999</v>
      </c>
      <c r="M20" s="26">
        <f t="shared" si="0"/>
        <v>349.39</v>
      </c>
      <c r="N20" s="26">
        <f t="shared" si="0"/>
        <v>464.58</v>
      </c>
      <c r="O20" s="26">
        <f t="shared" si="0"/>
        <v>66.84</v>
      </c>
      <c r="P20" s="26">
        <f t="shared" si="0"/>
        <v>2.3540000000000001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.75" x14ac:dyDescent="0.25">
      <c r="A21" s="24"/>
      <c r="B21" s="20"/>
      <c r="C21" s="30" t="s">
        <v>36</v>
      </c>
      <c r="D21" s="21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.75" x14ac:dyDescent="0.25">
      <c r="A22" s="24"/>
      <c r="B22" s="20"/>
      <c r="C22" s="19" t="s">
        <v>131</v>
      </c>
      <c r="D22" s="2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.75" x14ac:dyDescent="0.25">
      <c r="A23" s="24"/>
      <c r="B23" s="20"/>
      <c r="C23" s="16" t="s">
        <v>84</v>
      </c>
      <c r="D23" s="14">
        <v>100</v>
      </c>
      <c r="E23" s="37">
        <v>0.8</v>
      </c>
      <c r="F23" s="37">
        <v>0.2</v>
      </c>
      <c r="G23" s="37">
        <v>7.5</v>
      </c>
      <c r="H23" s="37">
        <v>38</v>
      </c>
      <c r="I23" s="37">
        <v>0.06</v>
      </c>
      <c r="J23" s="37">
        <v>38</v>
      </c>
      <c r="K23" s="37">
        <v>0</v>
      </c>
      <c r="L23" s="37">
        <v>0.2</v>
      </c>
      <c r="M23" s="37">
        <v>35</v>
      </c>
      <c r="N23" s="37">
        <v>17</v>
      </c>
      <c r="O23" s="37">
        <v>11</v>
      </c>
      <c r="P23" s="37">
        <v>0.1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.75" x14ac:dyDescent="0.25">
      <c r="A24" s="24"/>
      <c r="B24" s="20"/>
      <c r="C24" s="39" t="s">
        <v>35</v>
      </c>
      <c r="D24" s="14">
        <v>100</v>
      </c>
      <c r="E24" s="37">
        <v>0.8</v>
      </c>
      <c r="F24" s="37">
        <v>0.2</v>
      </c>
      <c r="G24" s="37">
        <v>7.5</v>
      </c>
      <c r="H24" s="37">
        <v>38</v>
      </c>
      <c r="I24" s="37">
        <v>0.06</v>
      </c>
      <c r="J24" s="37">
        <v>38</v>
      </c>
      <c r="K24" s="37">
        <v>0</v>
      </c>
      <c r="L24" s="37">
        <v>0.2</v>
      </c>
      <c r="M24" s="37">
        <v>35</v>
      </c>
      <c r="N24" s="37">
        <v>17</v>
      </c>
      <c r="O24" s="37">
        <v>11</v>
      </c>
      <c r="P24" s="37">
        <v>0.1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.75" x14ac:dyDescent="0.25">
      <c r="A25" s="24"/>
      <c r="B25" s="20"/>
      <c r="C25" s="30" t="s">
        <v>36</v>
      </c>
      <c r="D25" s="2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9.5" customHeight="1" x14ac:dyDescent="0.25">
      <c r="A26" s="24"/>
      <c r="B26" s="20"/>
      <c r="C26" s="19" t="s">
        <v>37</v>
      </c>
      <c r="D26" s="1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6.899999999999999" customHeight="1" x14ac:dyDescent="0.25">
      <c r="A27" s="31"/>
      <c r="B27" s="20" t="s">
        <v>38</v>
      </c>
      <c r="C27" s="25" t="s">
        <v>39</v>
      </c>
      <c r="D27" s="21">
        <v>60</v>
      </c>
      <c r="E27" s="26">
        <v>0.84499999999999997</v>
      </c>
      <c r="F27" s="26">
        <v>3.0449999999999999</v>
      </c>
      <c r="G27" s="26">
        <v>5.41</v>
      </c>
      <c r="H27" s="26">
        <v>52.44</v>
      </c>
      <c r="I27" s="26">
        <v>1.6E-2</v>
      </c>
      <c r="J27" s="26">
        <v>19.47</v>
      </c>
      <c r="K27" s="26">
        <v>102.1</v>
      </c>
      <c r="L27" s="26">
        <v>1.3866000000000001</v>
      </c>
      <c r="M27" s="26">
        <v>42.42</v>
      </c>
      <c r="N27" s="26">
        <v>36.56</v>
      </c>
      <c r="O27" s="26">
        <v>9.0960000000000001</v>
      </c>
      <c r="P27" s="26">
        <v>0.31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8" customHeight="1" x14ac:dyDescent="0.25">
      <c r="A28" s="24"/>
      <c r="B28" s="20" t="s">
        <v>40</v>
      </c>
      <c r="C28" s="25" t="s">
        <v>41</v>
      </c>
      <c r="D28" s="21">
        <v>200</v>
      </c>
      <c r="E28" s="26">
        <v>1.6819999999999999</v>
      </c>
      <c r="F28" s="26">
        <v>4.0919999999999996</v>
      </c>
      <c r="G28" s="26">
        <v>13.27</v>
      </c>
      <c r="H28" s="26">
        <v>136.6</v>
      </c>
      <c r="I28" s="26">
        <v>7.8E-2</v>
      </c>
      <c r="J28" s="26">
        <v>6.03</v>
      </c>
      <c r="K28" s="26">
        <v>145.19999999999999</v>
      </c>
      <c r="L28" s="26">
        <v>0.75</v>
      </c>
      <c r="M28" s="26">
        <v>64.52</v>
      </c>
      <c r="N28" s="26">
        <v>87.56</v>
      </c>
      <c r="O28" s="26">
        <v>20.72</v>
      </c>
      <c r="P28" s="26">
        <v>0.77800000000000002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.75" x14ac:dyDescent="0.25">
      <c r="A29" s="24"/>
      <c r="B29" s="14" t="s">
        <v>78</v>
      </c>
      <c r="C29" s="52" t="s">
        <v>113</v>
      </c>
      <c r="D29" s="14">
        <v>100</v>
      </c>
      <c r="E29" s="37">
        <v>9.64</v>
      </c>
      <c r="F29" s="22">
        <v>4.91</v>
      </c>
      <c r="G29" s="37">
        <v>1.53</v>
      </c>
      <c r="H29" s="37">
        <v>91.65</v>
      </c>
      <c r="I29" s="37">
        <v>0.06</v>
      </c>
      <c r="J29" s="37">
        <v>8.2799999999999994</v>
      </c>
      <c r="K29" s="37">
        <v>18.600000000000001</v>
      </c>
      <c r="L29" s="37">
        <v>1.96</v>
      </c>
      <c r="M29" s="37">
        <v>81.95</v>
      </c>
      <c r="N29" s="37">
        <v>148.58000000000001</v>
      </c>
      <c r="O29" s="37">
        <v>13.12</v>
      </c>
      <c r="P29" s="37">
        <v>0.59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.75" x14ac:dyDescent="0.25">
      <c r="A30" s="24"/>
      <c r="B30" s="20" t="s">
        <v>44</v>
      </c>
      <c r="C30" s="25" t="s">
        <v>114</v>
      </c>
      <c r="D30" s="21">
        <v>150</v>
      </c>
      <c r="E30" s="26">
        <v>3.28</v>
      </c>
      <c r="F30" s="26">
        <v>3.99</v>
      </c>
      <c r="G30" s="26">
        <v>22.18</v>
      </c>
      <c r="H30" s="26">
        <v>138.19</v>
      </c>
      <c r="I30" s="26">
        <v>0.16</v>
      </c>
      <c r="J30" s="26">
        <v>25.94</v>
      </c>
      <c r="K30" s="26">
        <v>18.3</v>
      </c>
      <c r="L30" s="26">
        <v>0.17</v>
      </c>
      <c r="M30" s="26">
        <v>45.14</v>
      </c>
      <c r="N30" s="26">
        <v>97.47</v>
      </c>
      <c r="O30" s="26">
        <v>33.11</v>
      </c>
      <c r="P30" s="26">
        <v>1.22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.75" x14ac:dyDescent="0.25">
      <c r="A31" s="24"/>
      <c r="B31" s="20"/>
      <c r="C31" s="25" t="s">
        <v>46</v>
      </c>
      <c r="D31" s="21">
        <v>40</v>
      </c>
      <c r="E31" s="32">
        <v>3.95</v>
      </c>
      <c r="F31" s="32">
        <v>0.5</v>
      </c>
      <c r="G31" s="32">
        <v>22.15</v>
      </c>
      <c r="H31" s="32">
        <v>117.5</v>
      </c>
      <c r="I31" s="26">
        <v>0.13</v>
      </c>
      <c r="J31" s="32">
        <v>0</v>
      </c>
      <c r="K31" s="32">
        <v>0</v>
      </c>
      <c r="L31" s="32">
        <v>0.65</v>
      </c>
      <c r="M31" s="26">
        <v>91</v>
      </c>
      <c r="N31" s="32">
        <v>77.5</v>
      </c>
      <c r="O31" s="33">
        <v>4.5</v>
      </c>
      <c r="P31" s="33">
        <v>0.5</v>
      </c>
      <c r="Q31" s="34"/>
      <c r="R31" s="34"/>
      <c r="S31" s="34"/>
      <c r="T31" s="34"/>
      <c r="U31" s="27"/>
      <c r="V31" s="34"/>
      <c r="W31" s="34"/>
      <c r="X31" s="34"/>
      <c r="Y31" s="27"/>
      <c r="Z31" s="34"/>
      <c r="AA31" s="35"/>
      <c r="AB31" s="35"/>
    </row>
    <row r="32" spans="1:28" ht="15.75" x14ac:dyDescent="0.25">
      <c r="A32" s="24"/>
      <c r="B32" s="20" t="s">
        <v>115</v>
      </c>
      <c r="C32" s="25" t="s">
        <v>116</v>
      </c>
      <c r="D32" s="21">
        <v>200</v>
      </c>
      <c r="E32" s="26">
        <v>0.78</v>
      </c>
      <c r="F32" s="26">
        <v>0.05</v>
      </c>
      <c r="G32" s="26">
        <v>27.63</v>
      </c>
      <c r="H32" s="26">
        <v>114.8</v>
      </c>
      <c r="I32" s="26">
        <v>1.6E-2</v>
      </c>
      <c r="J32" s="26">
        <v>0.6</v>
      </c>
      <c r="K32" s="26">
        <v>0</v>
      </c>
      <c r="L32" s="26">
        <v>0.57999999999999996</v>
      </c>
      <c r="M32" s="26">
        <v>32.32</v>
      </c>
      <c r="N32" s="26">
        <v>21.9</v>
      </c>
      <c r="O32" s="26">
        <v>17.559999999999999</v>
      </c>
      <c r="P32" s="26">
        <v>0.48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75" x14ac:dyDescent="0.25">
      <c r="A33" s="24"/>
      <c r="B33" s="20"/>
      <c r="C33" s="39" t="s">
        <v>35</v>
      </c>
      <c r="D33" s="21">
        <f>SUM(D27:D32)</f>
        <v>750</v>
      </c>
      <c r="E33" s="26">
        <f t="shared" ref="E33:N33" si="1">SUM(E27:E32)</f>
        <v>20.177000000000003</v>
      </c>
      <c r="F33" s="26">
        <f t="shared" si="1"/>
        <v>16.587</v>
      </c>
      <c r="G33" s="26">
        <f t="shared" si="1"/>
        <v>92.169999999999987</v>
      </c>
      <c r="H33" s="26">
        <f t="shared" si="1"/>
        <v>651.17999999999995</v>
      </c>
      <c r="I33" s="26">
        <f t="shared" si="1"/>
        <v>0.46</v>
      </c>
      <c r="J33" s="26">
        <f t="shared" si="1"/>
        <v>60.32</v>
      </c>
      <c r="K33" s="26">
        <f t="shared" si="1"/>
        <v>284.2</v>
      </c>
      <c r="L33" s="26">
        <f t="shared" si="1"/>
        <v>5.4966000000000008</v>
      </c>
      <c r="M33" s="26">
        <f t="shared" si="1"/>
        <v>357.34999999999997</v>
      </c>
      <c r="N33" s="26">
        <f t="shared" si="1"/>
        <v>469.57000000000005</v>
      </c>
      <c r="O33" s="26">
        <v>119.67</v>
      </c>
      <c r="P33" s="26">
        <f>SUM(P27:P32)</f>
        <v>3.8779999999999997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75" x14ac:dyDescent="0.25">
      <c r="A34" s="24"/>
      <c r="B34" s="20"/>
      <c r="C34" s="30" t="s">
        <v>36</v>
      </c>
      <c r="D34" s="21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7.25" customHeight="1" x14ac:dyDescent="0.25">
      <c r="A35" s="24"/>
      <c r="B35" s="20"/>
      <c r="C35" s="61" t="s">
        <v>51</v>
      </c>
      <c r="D35" s="14" cm="1">
        <f t="array" ref="D35:P35">D33:P33+D24:P24+D20:P20</f>
        <v>1300</v>
      </c>
      <c r="E35" s="26">
        <v>41.067000000000007</v>
      </c>
      <c r="F35" s="26">
        <v>35.207000000000001</v>
      </c>
      <c r="G35" s="26">
        <v>204.57</v>
      </c>
      <c r="H35" s="26">
        <v>1329.71</v>
      </c>
      <c r="I35" s="26">
        <v>0.75700000000000001</v>
      </c>
      <c r="J35" s="26">
        <v>99.214999999999989</v>
      </c>
      <c r="K35" s="26">
        <v>370.22</v>
      </c>
      <c r="L35" s="26">
        <v>6.9716000000000005</v>
      </c>
      <c r="M35" s="26">
        <v>741.74</v>
      </c>
      <c r="N35" s="26">
        <v>951.15000000000009</v>
      </c>
      <c r="O35" s="26">
        <v>197.51000000000002</v>
      </c>
      <c r="P35" s="26">
        <v>6.3319999999999999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.75" x14ac:dyDescent="0.25">
      <c r="A36" s="42"/>
      <c r="B36" s="63"/>
      <c r="C36" s="30" t="s">
        <v>52</v>
      </c>
      <c r="D36" s="63"/>
      <c r="E36" s="63"/>
      <c r="F36" s="63"/>
      <c r="G36" s="63"/>
      <c r="H36" s="63"/>
      <c r="I36" s="63"/>
      <c r="J36" s="43"/>
      <c r="K36" s="43"/>
      <c r="L36" s="43"/>
      <c r="M36" s="43"/>
      <c r="N36" s="43"/>
      <c r="O36" s="43"/>
      <c r="P36" s="43"/>
    </row>
    <row r="37" spans="1:28" ht="15.75" x14ac:dyDescent="0.25">
      <c r="A37" s="42"/>
      <c r="C37" s="75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28" x14ac:dyDescent="0.25">
      <c r="A38" s="42"/>
    </row>
    <row r="39" spans="1:28" ht="15.75" x14ac:dyDescent="0.25">
      <c r="A39" s="42"/>
      <c r="C39" s="74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28" x14ac:dyDescent="0.25">
      <c r="A40" s="42"/>
    </row>
    <row r="41" spans="1:28" x14ac:dyDescent="0.25">
      <c r="A41" s="42"/>
    </row>
    <row r="42" spans="1:28" x14ac:dyDescent="0.25">
      <c r="A42" s="42"/>
    </row>
    <row r="43" spans="1:28" x14ac:dyDescent="0.25">
      <c r="A43" s="42"/>
    </row>
    <row r="44" spans="1:28" x14ac:dyDescent="0.25">
      <c r="A44" s="42"/>
    </row>
    <row r="45" spans="1:28" x14ac:dyDescent="0.25">
      <c r="A45" s="42"/>
    </row>
    <row r="46" spans="1:28" x14ac:dyDescent="0.25">
      <c r="A46" s="42"/>
    </row>
    <row r="47" spans="1:28" x14ac:dyDescent="0.25">
      <c r="A47" s="42"/>
    </row>
    <row r="48" spans="1:28" x14ac:dyDescent="0.25">
      <c r="A48" s="42"/>
    </row>
    <row r="49" spans="1:1" x14ac:dyDescent="0.25">
      <c r="A49" s="42"/>
    </row>
    <row r="50" spans="1:1" x14ac:dyDescent="0.25">
      <c r="A50" s="42"/>
    </row>
    <row r="51" spans="1:1" x14ac:dyDescent="0.25">
      <c r="A51" s="42"/>
    </row>
    <row r="52" spans="1:1" x14ac:dyDescent="0.25">
      <c r="A52" s="42"/>
    </row>
    <row r="53" spans="1:1" x14ac:dyDescent="0.25">
      <c r="A53" s="42"/>
    </row>
    <row r="54" spans="1:1" x14ac:dyDescent="0.25">
      <c r="A54" s="42"/>
    </row>
    <row r="55" spans="1:1" x14ac:dyDescent="0.25">
      <c r="A55" s="42"/>
    </row>
    <row r="56" spans="1:1" x14ac:dyDescent="0.25">
      <c r="A56" s="42"/>
    </row>
    <row r="57" spans="1:1" x14ac:dyDescent="0.25">
      <c r="A57" s="42"/>
    </row>
    <row r="58" spans="1:1" x14ac:dyDescent="0.25">
      <c r="A58" s="42"/>
    </row>
    <row r="59" spans="1:1" x14ac:dyDescent="0.25">
      <c r="A59" s="42"/>
    </row>
  </sheetData>
  <mergeCells count="23">
    <mergeCell ref="B9:O9"/>
    <mergeCell ref="A10:P10"/>
    <mergeCell ref="B11:O11"/>
    <mergeCell ref="B13:B15"/>
    <mergeCell ref="C13:C15"/>
    <mergeCell ref="D13:D15"/>
    <mergeCell ref="E13:G14"/>
    <mergeCell ref="H13:H15"/>
    <mergeCell ref="I13:L14"/>
    <mergeCell ref="M13:P14"/>
    <mergeCell ref="B5:C5"/>
    <mergeCell ref="D5:G5"/>
    <mergeCell ref="J5:P5"/>
    <mergeCell ref="B6:C6"/>
    <mergeCell ref="D6:G6"/>
    <mergeCell ref="J6:P6"/>
    <mergeCell ref="A2:P2"/>
    <mergeCell ref="B3:C3"/>
    <mergeCell ref="D3:G3"/>
    <mergeCell ref="J3:P3"/>
    <mergeCell ref="B4:C4"/>
    <mergeCell ref="D4:G4"/>
    <mergeCell ref="J4:P4"/>
  </mergeCells>
  <pageMargins left="0.7" right="0.7" top="0.75" bottom="0.75" header="0.3" footer="0.3"/>
  <pageSetup paperSize="9" scale="7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workbookViewId="0">
      <selection activeCell="A2" sqref="A2:P2"/>
    </sheetView>
  </sheetViews>
  <sheetFormatPr defaultRowHeight="15" x14ac:dyDescent="0.25"/>
  <cols>
    <col min="1" max="1" width="3.7109375" customWidth="1"/>
    <col min="2" max="2" width="9.28515625" customWidth="1"/>
    <col min="3" max="3" width="51.28515625" customWidth="1"/>
    <col min="4" max="4" width="10.42578125" customWidth="1"/>
    <col min="5" max="6" width="6.85546875" customWidth="1"/>
    <col min="7" max="7" width="8.140625" customWidth="1"/>
    <col min="8" max="8" width="8.85546875" customWidth="1"/>
    <col min="9" max="9" width="7.28515625" customWidth="1"/>
    <col min="10" max="10" width="7.42578125" customWidth="1"/>
    <col min="11" max="11" width="8.5703125" customWidth="1"/>
    <col min="12" max="12" width="7.85546875" customWidth="1"/>
    <col min="13" max="13" width="9.7109375" customWidth="1"/>
    <col min="16" max="16" width="7.42578125" customWidth="1"/>
  </cols>
  <sheetData>
    <row r="1" spans="1:16" ht="15.75" customHeight="1" x14ac:dyDescent="0.25"/>
    <row r="2" spans="1:16" s="1" customFormat="1" ht="20.25" x14ac:dyDescent="0.3">
      <c r="A2" s="84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.75" x14ac:dyDescent="0.25">
      <c r="A3" s="2"/>
      <c r="B3" s="85" t="s">
        <v>0</v>
      </c>
      <c r="C3" s="85"/>
      <c r="D3" s="86" t="s">
        <v>0</v>
      </c>
      <c r="E3" s="86"/>
      <c r="F3" s="86"/>
      <c r="G3" s="86"/>
      <c r="H3" s="3"/>
      <c r="I3" s="3"/>
      <c r="J3" s="87" t="s">
        <v>1</v>
      </c>
      <c r="K3" s="87"/>
      <c r="L3" s="87"/>
      <c r="M3" s="87"/>
      <c r="N3" s="87"/>
      <c r="O3" s="87"/>
      <c r="P3" s="87"/>
    </row>
    <row r="4" spans="1:16" ht="31.5" customHeight="1" x14ac:dyDescent="0.25">
      <c r="B4" s="85" t="s">
        <v>135</v>
      </c>
      <c r="C4" s="85"/>
      <c r="D4" s="88" t="s">
        <v>2</v>
      </c>
      <c r="E4" s="88"/>
      <c r="F4" s="88"/>
      <c r="G4" s="88"/>
      <c r="H4" s="3"/>
      <c r="I4" s="3"/>
      <c r="J4" s="87" t="s">
        <v>3</v>
      </c>
      <c r="K4" s="87"/>
      <c r="L4" s="87"/>
      <c r="M4" s="87"/>
      <c r="N4" s="87"/>
      <c r="O4" s="87"/>
      <c r="P4" s="87"/>
    </row>
    <row r="5" spans="1:16" ht="15.75" x14ac:dyDescent="0.25">
      <c r="B5" s="85" t="s">
        <v>141</v>
      </c>
      <c r="C5" s="85"/>
      <c r="D5" s="86" t="s">
        <v>142</v>
      </c>
      <c r="E5" s="86"/>
      <c r="F5" s="86"/>
      <c r="G5" s="86"/>
      <c r="H5" s="3"/>
      <c r="I5" s="3"/>
      <c r="J5" s="87" t="s">
        <v>5</v>
      </c>
      <c r="K5" s="87"/>
      <c r="L5" s="87"/>
      <c r="M5" s="87"/>
      <c r="N5" s="87"/>
      <c r="O5" s="87"/>
      <c r="P5" s="87"/>
    </row>
    <row r="6" spans="1:16" ht="15.75" x14ac:dyDescent="0.25">
      <c r="A6" s="2"/>
      <c r="B6" s="85" t="s">
        <v>138</v>
      </c>
      <c r="C6" s="85"/>
      <c r="D6" s="86" t="s">
        <v>138</v>
      </c>
      <c r="E6" s="86"/>
      <c r="F6" s="86"/>
      <c r="G6" s="86"/>
      <c r="H6" s="3"/>
      <c r="I6" s="3"/>
      <c r="J6" s="87" t="s">
        <v>138</v>
      </c>
      <c r="K6" s="87"/>
      <c r="L6" s="87"/>
      <c r="M6" s="87"/>
      <c r="N6" s="87"/>
      <c r="O6" s="87"/>
      <c r="P6" s="87"/>
    </row>
    <row r="7" spans="1:16" s="4" customFormat="1" ht="16.5" customHeight="1" x14ac:dyDescent="0.35">
      <c r="B7" s="5" t="s">
        <v>6</v>
      </c>
      <c r="J7" s="6"/>
      <c r="K7" s="6"/>
      <c r="L7" s="6"/>
      <c r="M7" s="6"/>
      <c r="N7" s="6"/>
      <c r="O7" s="6"/>
      <c r="P7" s="6" t="s">
        <v>6</v>
      </c>
    </row>
    <row r="8" spans="1:16" s="4" customFormat="1" ht="23.25" x14ac:dyDescent="0.35"/>
    <row r="9" spans="1:16" s="4" customFormat="1" ht="23.25" x14ac:dyDescent="0.35">
      <c r="A9" s="7"/>
      <c r="B9" s="90" t="s">
        <v>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7"/>
    </row>
    <row r="10" spans="1:16" s="9" customFormat="1" ht="18.75" x14ac:dyDescent="0.3">
      <c r="A10" s="90" t="s">
        <v>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4" customFormat="1" ht="23.25" x14ac:dyDescent="0.35">
      <c r="A11" s="9"/>
      <c r="B11" s="91" t="s">
        <v>153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"/>
    </row>
    <row r="12" spans="1:16" ht="15.75" x14ac:dyDescent="0.25">
      <c r="A12" s="12"/>
      <c r="B12" s="44" t="s">
        <v>117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8" customHeight="1" x14ac:dyDescent="0.25">
      <c r="A13" s="17"/>
      <c r="B13" s="92" t="s">
        <v>10</v>
      </c>
      <c r="C13" s="92" t="s">
        <v>11</v>
      </c>
      <c r="D13" s="92" t="s">
        <v>12</v>
      </c>
      <c r="E13" s="98" t="s">
        <v>13</v>
      </c>
      <c r="F13" s="99"/>
      <c r="G13" s="100"/>
      <c r="H13" s="97" t="s">
        <v>14</v>
      </c>
      <c r="I13" s="98" t="s">
        <v>15</v>
      </c>
      <c r="J13" s="99"/>
      <c r="K13" s="99"/>
      <c r="L13" s="100"/>
      <c r="M13" s="98" t="s">
        <v>16</v>
      </c>
      <c r="N13" s="99"/>
      <c r="O13" s="99"/>
      <c r="P13" s="100"/>
    </row>
    <row r="14" spans="1:16" ht="9" customHeight="1" x14ac:dyDescent="0.25">
      <c r="A14" s="45"/>
      <c r="B14" s="92"/>
      <c r="C14" s="92"/>
      <c r="D14" s="92"/>
      <c r="E14" s="101"/>
      <c r="F14" s="102"/>
      <c r="G14" s="103"/>
      <c r="H14" s="97"/>
      <c r="I14" s="101"/>
      <c r="J14" s="102"/>
      <c r="K14" s="102"/>
      <c r="L14" s="103"/>
      <c r="M14" s="101"/>
      <c r="N14" s="102"/>
      <c r="O14" s="102"/>
      <c r="P14" s="103"/>
    </row>
    <row r="15" spans="1:16" ht="27" customHeight="1" x14ac:dyDescent="0.25">
      <c r="A15" s="11"/>
      <c r="B15" s="92"/>
      <c r="C15" s="92"/>
      <c r="D15" s="92"/>
      <c r="E15" s="15" t="s">
        <v>17</v>
      </c>
      <c r="F15" s="15" t="s">
        <v>18</v>
      </c>
      <c r="G15" s="15" t="s">
        <v>19</v>
      </c>
      <c r="H15" s="97"/>
      <c r="I15" s="13" t="s">
        <v>20</v>
      </c>
      <c r="J15" s="13" t="s">
        <v>21</v>
      </c>
      <c r="K15" s="13" t="s">
        <v>22</v>
      </c>
      <c r="L15" s="13" t="s">
        <v>23</v>
      </c>
      <c r="M15" s="13" t="s">
        <v>24</v>
      </c>
      <c r="N15" s="13" t="s">
        <v>25</v>
      </c>
      <c r="O15" s="13" t="s">
        <v>26</v>
      </c>
      <c r="P15" s="13" t="s">
        <v>27</v>
      </c>
    </row>
    <row r="16" spans="1:16" ht="15.75" customHeight="1" x14ac:dyDescent="0.25">
      <c r="A16" s="24"/>
      <c r="B16" s="13"/>
      <c r="C16" s="19" t="s">
        <v>28</v>
      </c>
      <c r="D16" s="1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28" ht="18.75" customHeight="1" x14ac:dyDescent="0.25">
      <c r="A17" s="24"/>
      <c r="B17" s="20" t="s">
        <v>118</v>
      </c>
      <c r="C17" s="25" t="s">
        <v>119</v>
      </c>
      <c r="D17" s="21">
        <v>200</v>
      </c>
      <c r="E17" s="26">
        <v>4.38</v>
      </c>
      <c r="F17" s="26">
        <v>3.79</v>
      </c>
      <c r="G17" s="26">
        <v>14.36</v>
      </c>
      <c r="H17" s="26">
        <v>120</v>
      </c>
      <c r="I17" s="26">
        <v>7.0000000000000007E-2</v>
      </c>
      <c r="J17" s="26">
        <v>0.66</v>
      </c>
      <c r="K17" s="26">
        <v>26.4</v>
      </c>
      <c r="L17" s="26">
        <v>1.34</v>
      </c>
      <c r="M17" s="26">
        <v>130.4</v>
      </c>
      <c r="N17" s="26">
        <v>109.5</v>
      </c>
      <c r="O17" s="33">
        <v>21.34</v>
      </c>
      <c r="P17" s="33">
        <v>0.52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20.25" customHeight="1" x14ac:dyDescent="0.25">
      <c r="A18" s="24"/>
      <c r="B18" s="20" t="s">
        <v>120</v>
      </c>
      <c r="C18" s="25" t="s">
        <v>121</v>
      </c>
      <c r="D18" s="21">
        <v>40</v>
      </c>
      <c r="E18" s="26">
        <v>5.08</v>
      </c>
      <c r="F18" s="26">
        <v>4.5999999999999996</v>
      </c>
      <c r="G18" s="26">
        <v>0.28000000000000003</v>
      </c>
      <c r="H18" s="26">
        <v>63</v>
      </c>
      <c r="I18" s="26">
        <v>0.03</v>
      </c>
      <c r="J18" s="26">
        <v>0</v>
      </c>
      <c r="K18" s="26">
        <v>100</v>
      </c>
      <c r="L18" s="26">
        <v>104</v>
      </c>
      <c r="M18" s="26">
        <v>22</v>
      </c>
      <c r="N18" s="26">
        <v>76.8</v>
      </c>
      <c r="O18" s="26">
        <v>4.8</v>
      </c>
      <c r="P18" s="26">
        <v>1</v>
      </c>
      <c r="Q18" s="34"/>
      <c r="R18" s="34"/>
      <c r="S18" s="34"/>
      <c r="T18" s="34"/>
      <c r="U18" s="27"/>
      <c r="V18" s="34"/>
      <c r="W18" s="34"/>
      <c r="X18" s="34"/>
      <c r="Y18" s="27"/>
      <c r="Z18" s="34"/>
      <c r="AA18" s="35"/>
      <c r="AB18" s="35"/>
    </row>
    <row r="19" spans="1:28" ht="15.75" x14ac:dyDescent="0.25">
      <c r="A19" s="24"/>
      <c r="B19" s="20"/>
      <c r="C19" s="25" t="s">
        <v>46</v>
      </c>
      <c r="D19" s="21">
        <v>50</v>
      </c>
      <c r="E19" s="26">
        <v>1.65</v>
      </c>
      <c r="F19" s="26">
        <v>0.3</v>
      </c>
      <c r="G19" s="26">
        <v>8.35</v>
      </c>
      <c r="H19" s="26">
        <v>43.5</v>
      </c>
      <c r="I19" s="76">
        <v>4.4999999999999997E-3</v>
      </c>
      <c r="J19" s="26">
        <v>0</v>
      </c>
      <c r="K19" s="26">
        <v>0</v>
      </c>
      <c r="L19" s="26">
        <v>0.35</v>
      </c>
      <c r="M19" s="76">
        <v>17</v>
      </c>
      <c r="N19" s="26">
        <v>49.5</v>
      </c>
      <c r="O19" s="77">
        <v>2.75</v>
      </c>
      <c r="P19" s="77">
        <v>0.24</v>
      </c>
      <c r="Q19" s="27"/>
      <c r="R19" s="27"/>
      <c r="S19" s="27"/>
      <c r="T19" s="27"/>
      <c r="U19" s="78"/>
      <c r="V19" s="27"/>
      <c r="W19" s="27"/>
      <c r="X19" s="27"/>
      <c r="Y19" s="78"/>
      <c r="Z19" s="27"/>
      <c r="AA19" s="79"/>
      <c r="AB19" s="79"/>
    </row>
    <row r="20" spans="1:28" ht="18" customHeight="1" x14ac:dyDescent="0.25">
      <c r="A20" s="31"/>
      <c r="B20" s="14" t="s">
        <v>47</v>
      </c>
      <c r="C20" s="36" t="s">
        <v>48</v>
      </c>
      <c r="D20" s="14">
        <v>200</v>
      </c>
      <c r="E20" s="37">
        <v>0.05</v>
      </c>
      <c r="F20" s="22">
        <v>0.01</v>
      </c>
      <c r="G20" s="37">
        <v>9.17</v>
      </c>
      <c r="H20" s="37">
        <v>37.96</v>
      </c>
      <c r="I20" s="37">
        <v>0</v>
      </c>
      <c r="J20" s="37">
        <v>2.5</v>
      </c>
      <c r="K20" s="37">
        <v>0</v>
      </c>
      <c r="L20" s="37">
        <v>0.01</v>
      </c>
      <c r="M20" s="37">
        <v>7.35</v>
      </c>
      <c r="N20" s="37">
        <v>9.56</v>
      </c>
      <c r="O20" s="37">
        <v>5.12</v>
      </c>
      <c r="P20" s="37">
        <v>0.88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8" customHeight="1" x14ac:dyDescent="0.25">
      <c r="A21" s="31"/>
      <c r="B21" s="20"/>
      <c r="C21" s="39" t="s">
        <v>35</v>
      </c>
      <c r="D21" s="21">
        <f>SUM(D17:D20)</f>
        <v>490</v>
      </c>
      <c r="E21" s="26">
        <f>SUM(E17:E20)</f>
        <v>11.160000000000002</v>
      </c>
      <c r="F21" s="26">
        <f t="shared" ref="F21:P21" si="0">SUM(F17:F20)</f>
        <v>8.7000000000000011</v>
      </c>
      <c r="G21" s="26">
        <f t="shared" si="0"/>
        <v>32.159999999999997</v>
      </c>
      <c r="H21" s="26">
        <f t="shared" si="0"/>
        <v>264.45999999999998</v>
      </c>
      <c r="I21" s="26">
        <f t="shared" si="0"/>
        <v>0.10450000000000001</v>
      </c>
      <c r="J21" s="26">
        <f t="shared" si="0"/>
        <v>3.16</v>
      </c>
      <c r="K21" s="26">
        <f t="shared" si="0"/>
        <v>126.4</v>
      </c>
      <c r="L21" s="26">
        <f t="shared" si="0"/>
        <v>105.7</v>
      </c>
      <c r="M21" s="26">
        <f t="shared" si="0"/>
        <v>176.75</v>
      </c>
      <c r="N21" s="26">
        <f t="shared" si="0"/>
        <v>245.36</v>
      </c>
      <c r="O21" s="26">
        <f t="shared" si="0"/>
        <v>34.01</v>
      </c>
      <c r="P21" s="26">
        <f t="shared" si="0"/>
        <v>2.64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8" customHeight="1" x14ac:dyDescent="0.25">
      <c r="A22" s="31"/>
      <c r="B22" s="20"/>
      <c r="C22" s="30" t="s">
        <v>36</v>
      </c>
      <c r="D22" s="2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8" customHeight="1" x14ac:dyDescent="0.25">
      <c r="A23" s="31"/>
      <c r="B23" s="20"/>
      <c r="C23" s="19" t="s">
        <v>131</v>
      </c>
      <c r="D23" s="2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8" ht="18" customHeight="1" x14ac:dyDescent="0.25">
      <c r="A24" s="31"/>
      <c r="B24" s="20"/>
      <c r="C24" s="40" t="s">
        <v>108</v>
      </c>
      <c r="D24" s="69">
        <v>30</v>
      </c>
      <c r="E24" s="70">
        <v>1.59</v>
      </c>
      <c r="F24" s="70">
        <v>5.85</v>
      </c>
      <c r="G24" s="70">
        <v>13.82</v>
      </c>
      <c r="H24" s="70">
        <v>114.29</v>
      </c>
      <c r="I24" s="71">
        <v>4.0000000000000001E-3</v>
      </c>
      <c r="J24" s="71">
        <v>0</v>
      </c>
      <c r="K24" s="71">
        <v>5.8</v>
      </c>
      <c r="L24" s="71">
        <v>0</v>
      </c>
      <c r="M24" s="71">
        <v>1.91</v>
      </c>
      <c r="N24" s="71">
        <v>3.8</v>
      </c>
      <c r="O24" s="71">
        <v>0.9</v>
      </c>
      <c r="P24" s="71">
        <v>0.1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8" ht="18" customHeight="1" x14ac:dyDescent="0.25">
      <c r="A25" s="31"/>
      <c r="B25" s="20"/>
      <c r="C25" s="25" t="s">
        <v>50</v>
      </c>
      <c r="D25" s="21">
        <v>200</v>
      </c>
      <c r="E25" s="26">
        <v>6.3E-2</v>
      </c>
      <c r="F25" s="26">
        <v>2.1000000000000001E-2</v>
      </c>
      <c r="G25" s="26">
        <v>10.49</v>
      </c>
      <c r="H25" s="26">
        <v>52</v>
      </c>
      <c r="I25" s="26">
        <v>0</v>
      </c>
      <c r="J25" s="26">
        <v>3.2000000000000001E-2</v>
      </c>
      <c r="K25" s="26">
        <v>0</v>
      </c>
      <c r="L25" s="26">
        <v>0</v>
      </c>
      <c r="M25" s="26">
        <v>10.5</v>
      </c>
      <c r="N25" s="26">
        <v>2.63</v>
      </c>
      <c r="O25" s="26">
        <v>1.365</v>
      </c>
      <c r="P25" s="26">
        <v>0.29399999999999998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8" ht="18" customHeight="1" x14ac:dyDescent="0.25">
      <c r="A26" s="31"/>
      <c r="B26" s="20"/>
      <c r="C26" s="81" t="s">
        <v>35</v>
      </c>
      <c r="D26" s="21">
        <f t="shared" ref="D26:P26" si="1">SUM(D24:D25)</f>
        <v>230</v>
      </c>
      <c r="E26" s="26">
        <f t="shared" si="1"/>
        <v>1.653</v>
      </c>
      <c r="F26" s="26">
        <f t="shared" si="1"/>
        <v>5.8709999999999996</v>
      </c>
      <c r="G26" s="26">
        <f t="shared" si="1"/>
        <v>24.310000000000002</v>
      </c>
      <c r="H26" s="26">
        <f t="shared" si="1"/>
        <v>166.29000000000002</v>
      </c>
      <c r="I26" s="26">
        <f t="shared" si="1"/>
        <v>4.0000000000000001E-3</v>
      </c>
      <c r="J26" s="26">
        <f t="shared" si="1"/>
        <v>3.2000000000000001E-2</v>
      </c>
      <c r="K26" s="26">
        <f t="shared" si="1"/>
        <v>5.8</v>
      </c>
      <c r="L26" s="26">
        <f t="shared" si="1"/>
        <v>0</v>
      </c>
      <c r="M26" s="26">
        <f t="shared" si="1"/>
        <v>12.41</v>
      </c>
      <c r="N26" s="26">
        <f t="shared" si="1"/>
        <v>6.43</v>
      </c>
      <c r="O26" s="26">
        <f t="shared" si="1"/>
        <v>2.2650000000000001</v>
      </c>
      <c r="P26" s="26">
        <f t="shared" si="1"/>
        <v>0.39400000000000002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8" customHeight="1" x14ac:dyDescent="0.25">
      <c r="A27" s="31"/>
      <c r="B27" s="20"/>
      <c r="C27" s="30" t="s">
        <v>36</v>
      </c>
      <c r="D27" s="21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" customHeight="1" x14ac:dyDescent="0.25">
      <c r="A28" s="24"/>
      <c r="B28" s="20"/>
      <c r="C28" s="19" t="s">
        <v>37</v>
      </c>
      <c r="D28" s="21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21.75" customHeight="1" x14ac:dyDescent="0.25">
      <c r="A29" s="24"/>
      <c r="B29" s="14">
        <v>20</v>
      </c>
      <c r="C29" s="25" t="s">
        <v>122</v>
      </c>
      <c r="D29" s="14">
        <v>60</v>
      </c>
      <c r="E29" s="14">
        <v>0.45</v>
      </c>
      <c r="F29" s="14">
        <v>3.61</v>
      </c>
      <c r="G29" s="14">
        <v>1.41</v>
      </c>
      <c r="H29" s="14">
        <v>39.96</v>
      </c>
      <c r="I29" s="14">
        <v>1.6E-2</v>
      </c>
      <c r="J29" s="14">
        <v>2.82</v>
      </c>
      <c r="K29" s="37">
        <v>0</v>
      </c>
      <c r="L29" s="14">
        <v>0.17</v>
      </c>
      <c r="M29" s="14">
        <v>13.39</v>
      </c>
      <c r="N29" s="14">
        <v>23.75</v>
      </c>
      <c r="O29" s="14">
        <v>7.91</v>
      </c>
      <c r="P29" s="14">
        <v>0.34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25">
      <c r="A30" s="24"/>
      <c r="B30" s="20" t="s">
        <v>76</v>
      </c>
      <c r="C30" s="25" t="s">
        <v>77</v>
      </c>
      <c r="D30" s="21">
        <v>200</v>
      </c>
      <c r="E30" s="26">
        <v>1.454</v>
      </c>
      <c r="F30" s="26">
        <v>3.9279999999999999</v>
      </c>
      <c r="G30" s="26">
        <v>10.19</v>
      </c>
      <c r="H30" s="26">
        <v>82</v>
      </c>
      <c r="I30" s="26">
        <v>3.7999999999999999E-2</v>
      </c>
      <c r="J30" s="26">
        <v>8.23</v>
      </c>
      <c r="K30" s="26">
        <v>146</v>
      </c>
      <c r="L30" s="26">
        <v>9.0999999999999998E-2</v>
      </c>
      <c r="M30" s="26">
        <v>65.5</v>
      </c>
      <c r="N30" s="26">
        <v>72.58</v>
      </c>
      <c r="O30" s="26">
        <v>21</v>
      </c>
      <c r="P30" s="26">
        <v>0.95399999999999996</v>
      </c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 spans="1:28" ht="15.75" x14ac:dyDescent="0.25">
      <c r="A31" s="24"/>
      <c r="B31" s="20" t="s">
        <v>123</v>
      </c>
      <c r="C31" s="25" t="s">
        <v>124</v>
      </c>
      <c r="D31" s="21" t="s">
        <v>65</v>
      </c>
      <c r="E31" s="26">
        <v>15.28</v>
      </c>
      <c r="F31" s="26">
        <v>0.82</v>
      </c>
      <c r="G31" s="26">
        <v>4.54</v>
      </c>
      <c r="H31" s="26">
        <v>36.549999999999997</v>
      </c>
      <c r="I31" s="26">
        <v>0.12</v>
      </c>
      <c r="J31" s="26">
        <v>7.26</v>
      </c>
      <c r="K31" s="26">
        <v>21.9</v>
      </c>
      <c r="L31" s="26">
        <v>0.66</v>
      </c>
      <c r="M31" s="26">
        <v>29.14</v>
      </c>
      <c r="N31" s="26">
        <v>211.63</v>
      </c>
      <c r="O31" s="26">
        <v>29.08</v>
      </c>
      <c r="P31" s="26">
        <v>1.95</v>
      </c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ht="15.75" x14ac:dyDescent="0.25">
      <c r="A32" s="24"/>
      <c r="B32" s="20" t="s">
        <v>81</v>
      </c>
      <c r="C32" s="25" t="s">
        <v>82</v>
      </c>
      <c r="D32" s="21">
        <v>150</v>
      </c>
      <c r="E32" s="26">
        <v>3.81</v>
      </c>
      <c r="F32" s="26">
        <v>3.08</v>
      </c>
      <c r="G32" s="26">
        <v>40.01</v>
      </c>
      <c r="H32" s="26">
        <v>202.95</v>
      </c>
      <c r="I32" s="26">
        <v>0.04</v>
      </c>
      <c r="J32" s="26">
        <v>0</v>
      </c>
      <c r="K32" s="26">
        <v>14</v>
      </c>
      <c r="L32" s="26">
        <v>0.25</v>
      </c>
      <c r="M32" s="26">
        <v>5.71</v>
      </c>
      <c r="N32" s="26">
        <v>82.16</v>
      </c>
      <c r="O32" s="26">
        <v>27.03</v>
      </c>
      <c r="P32" s="26">
        <v>0.55000000000000004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8" customHeight="1" x14ac:dyDescent="0.25">
      <c r="A33" s="24"/>
      <c r="B33" s="20"/>
      <c r="C33" s="25" t="s">
        <v>46</v>
      </c>
      <c r="D33" s="21">
        <v>40</v>
      </c>
      <c r="E33" s="32">
        <v>3.95</v>
      </c>
      <c r="F33" s="32">
        <v>0.5</v>
      </c>
      <c r="G33" s="32">
        <v>22.15</v>
      </c>
      <c r="H33" s="32">
        <v>117.5</v>
      </c>
      <c r="I33" s="26">
        <v>0.13</v>
      </c>
      <c r="J33" s="32">
        <v>0</v>
      </c>
      <c r="K33" s="32">
        <v>0</v>
      </c>
      <c r="L33" s="32">
        <v>0.65</v>
      </c>
      <c r="M33" s="26">
        <v>91</v>
      </c>
      <c r="N33" s="32">
        <v>77.5</v>
      </c>
      <c r="O33" s="33">
        <v>4.5</v>
      </c>
      <c r="P33" s="33">
        <v>0.5</v>
      </c>
      <c r="Q33" s="34"/>
      <c r="R33" s="34"/>
      <c r="S33" s="34"/>
      <c r="T33" s="34"/>
      <c r="U33" s="27"/>
      <c r="V33" s="34"/>
      <c r="W33" s="34"/>
      <c r="X33" s="34"/>
      <c r="Y33" s="27"/>
      <c r="Z33" s="34"/>
      <c r="AA33" s="35"/>
      <c r="AB33" s="35"/>
    </row>
    <row r="34" spans="1:28" ht="18.75" customHeight="1" x14ac:dyDescent="0.25">
      <c r="A34" s="24"/>
      <c r="B34" s="20" t="s">
        <v>68</v>
      </c>
      <c r="C34" s="25" t="s">
        <v>69</v>
      </c>
      <c r="D34" s="21">
        <v>200</v>
      </c>
      <c r="E34" s="26">
        <v>0.44</v>
      </c>
      <c r="F34" s="26">
        <v>0.02</v>
      </c>
      <c r="G34" s="26">
        <v>27.77</v>
      </c>
      <c r="H34" s="26">
        <v>113</v>
      </c>
      <c r="I34" s="26">
        <v>2E-3</v>
      </c>
      <c r="J34" s="26">
        <v>0.4</v>
      </c>
      <c r="K34" s="26">
        <v>0</v>
      </c>
      <c r="L34" s="26">
        <v>0.2</v>
      </c>
      <c r="M34" s="33">
        <v>51.82</v>
      </c>
      <c r="N34" s="33">
        <v>45.4</v>
      </c>
      <c r="O34" s="33">
        <v>0.6</v>
      </c>
      <c r="P34" s="33">
        <v>0.25</v>
      </c>
      <c r="Q34" s="27"/>
      <c r="R34" s="27"/>
      <c r="S34" s="27"/>
      <c r="T34" s="27"/>
      <c r="U34" s="27"/>
      <c r="V34" s="27"/>
      <c r="W34" s="27"/>
      <c r="X34" s="27"/>
      <c r="Y34" s="35"/>
      <c r="Z34" s="35"/>
      <c r="AA34" s="35"/>
      <c r="AB34" s="35"/>
    </row>
    <row r="35" spans="1:28" ht="18.75" customHeight="1" x14ac:dyDescent="0.25">
      <c r="A35" s="24"/>
      <c r="B35" s="20"/>
      <c r="C35" s="39" t="s">
        <v>35</v>
      </c>
      <c r="D35" s="21">
        <v>745</v>
      </c>
      <c r="E35" s="26">
        <f t="shared" ref="E35:P35" si="2">SUM(E29:E34)</f>
        <v>25.383999999999997</v>
      </c>
      <c r="F35" s="26">
        <f t="shared" si="2"/>
        <v>11.958</v>
      </c>
      <c r="G35" s="26">
        <f t="shared" si="2"/>
        <v>106.07</v>
      </c>
      <c r="H35" s="26">
        <f t="shared" si="2"/>
        <v>591.96</v>
      </c>
      <c r="I35" s="26">
        <f t="shared" si="2"/>
        <v>0.34599999999999997</v>
      </c>
      <c r="J35" s="26">
        <f t="shared" si="2"/>
        <v>18.71</v>
      </c>
      <c r="K35" s="26">
        <f t="shared" si="2"/>
        <v>181.9</v>
      </c>
      <c r="L35" s="26">
        <f t="shared" si="2"/>
        <v>2.0210000000000004</v>
      </c>
      <c r="M35" s="26">
        <f t="shared" si="2"/>
        <v>256.56</v>
      </c>
      <c r="N35" s="26">
        <f t="shared" si="2"/>
        <v>513.02</v>
      </c>
      <c r="O35" s="26">
        <f t="shared" si="2"/>
        <v>90.11999999999999</v>
      </c>
      <c r="P35" s="26">
        <f t="shared" si="2"/>
        <v>4.5439999999999996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8.75" customHeight="1" x14ac:dyDescent="0.25">
      <c r="A36" s="24"/>
      <c r="B36" s="20"/>
      <c r="C36" s="30" t="s">
        <v>36</v>
      </c>
      <c r="D36" s="21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8.75" customHeight="1" x14ac:dyDescent="0.25">
      <c r="A37" s="24"/>
      <c r="B37" s="73"/>
      <c r="C37" s="61" t="s">
        <v>51</v>
      </c>
      <c r="D37" s="14" cm="1">
        <f t="array" ref="D37:P37">D35:P35+D26:P26+D21:P21</f>
        <v>1465</v>
      </c>
      <c r="E37" s="26">
        <v>38.196999999999996</v>
      </c>
      <c r="F37" s="26">
        <v>26.529000000000003</v>
      </c>
      <c r="G37" s="26">
        <v>162.54</v>
      </c>
      <c r="H37" s="26">
        <v>1022.71</v>
      </c>
      <c r="I37" s="26">
        <v>0.45450000000000002</v>
      </c>
      <c r="J37" s="26">
        <v>21.902000000000001</v>
      </c>
      <c r="K37" s="26">
        <v>314.10000000000002</v>
      </c>
      <c r="L37" s="26">
        <v>107.721</v>
      </c>
      <c r="M37" s="26">
        <v>445.72</v>
      </c>
      <c r="N37" s="26">
        <v>764.81</v>
      </c>
      <c r="O37" s="26">
        <v>126.39499999999998</v>
      </c>
      <c r="P37" s="26">
        <v>7.5779999999999994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.75" x14ac:dyDescent="0.25">
      <c r="A38" s="42"/>
      <c r="B38" s="63"/>
      <c r="C38" s="30" t="s">
        <v>52</v>
      </c>
      <c r="D38" s="63"/>
      <c r="E38" s="63"/>
      <c r="F38" s="63"/>
      <c r="G38" s="63"/>
      <c r="H38" s="63"/>
      <c r="I38" s="63"/>
      <c r="J38" s="43"/>
      <c r="K38" s="43"/>
      <c r="L38" s="43"/>
      <c r="M38" s="43"/>
      <c r="N38" s="43"/>
      <c r="O38" s="43"/>
      <c r="P38" s="43"/>
    </row>
    <row r="39" spans="1:28" ht="15.75" x14ac:dyDescent="0.25">
      <c r="A39" s="42"/>
      <c r="B39" s="82"/>
      <c r="C39" s="74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28" ht="15.75" x14ac:dyDescent="0.25">
      <c r="A40" s="42"/>
      <c r="B40" s="82"/>
      <c r="C40" s="74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28" ht="15.75" x14ac:dyDescent="0.25">
      <c r="A41" s="42"/>
      <c r="B41" s="82"/>
      <c r="C41" s="74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28" x14ac:dyDescent="0.25">
      <c r="A42" s="42"/>
    </row>
    <row r="43" spans="1:28" ht="15.75" x14ac:dyDescent="0.25">
      <c r="A43" s="42"/>
      <c r="C43" s="74"/>
      <c r="D43" s="28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28" ht="15.75" x14ac:dyDescent="0.25">
      <c r="A44" s="42"/>
      <c r="B44" s="82"/>
      <c r="C44" s="74"/>
      <c r="D44" s="2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28" ht="15.75" x14ac:dyDescent="0.25">
      <c r="A45" s="42"/>
      <c r="C45" s="74"/>
      <c r="D45" s="28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28" x14ac:dyDescent="0.25">
      <c r="A46" s="42"/>
    </row>
    <row r="47" spans="1:28" x14ac:dyDescent="0.25">
      <c r="A47" s="42"/>
    </row>
    <row r="48" spans="1:28" x14ac:dyDescent="0.25">
      <c r="A48" s="42"/>
    </row>
    <row r="49" spans="1:1" x14ac:dyDescent="0.25">
      <c r="A49" s="42"/>
    </row>
    <row r="50" spans="1:1" x14ac:dyDescent="0.25">
      <c r="A50" s="42"/>
    </row>
    <row r="51" spans="1:1" x14ac:dyDescent="0.25">
      <c r="A51" s="42"/>
    </row>
    <row r="52" spans="1:1" x14ac:dyDescent="0.25">
      <c r="A52" s="42"/>
    </row>
    <row r="53" spans="1:1" x14ac:dyDescent="0.25">
      <c r="A53" s="42"/>
    </row>
    <row r="54" spans="1:1" x14ac:dyDescent="0.25">
      <c r="A54" s="42"/>
    </row>
    <row r="55" spans="1:1" x14ac:dyDescent="0.25">
      <c r="A55" s="42"/>
    </row>
    <row r="56" spans="1:1" x14ac:dyDescent="0.25">
      <c r="A56" s="42"/>
    </row>
    <row r="57" spans="1:1" x14ac:dyDescent="0.25">
      <c r="A57" s="42"/>
    </row>
    <row r="58" spans="1:1" x14ac:dyDescent="0.25">
      <c r="A58" s="42"/>
    </row>
  </sheetData>
  <mergeCells count="23">
    <mergeCell ref="B9:O9"/>
    <mergeCell ref="A10:P10"/>
    <mergeCell ref="B11:O11"/>
    <mergeCell ref="B13:B15"/>
    <mergeCell ref="C13:C15"/>
    <mergeCell ref="D13:D15"/>
    <mergeCell ref="E13:G14"/>
    <mergeCell ref="H13:H15"/>
    <mergeCell ref="I13:L14"/>
    <mergeCell ref="M13:P14"/>
    <mergeCell ref="B5:C5"/>
    <mergeCell ref="D5:G5"/>
    <mergeCell ref="J5:P5"/>
    <mergeCell ref="B6:C6"/>
    <mergeCell ref="D6:G6"/>
    <mergeCell ref="J6:P6"/>
    <mergeCell ref="A2:P2"/>
    <mergeCell ref="B3:C3"/>
    <mergeCell ref="D3:G3"/>
    <mergeCell ref="J3:P3"/>
    <mergeCell ref="B4:C4"/>
    <mergeCell ref="D4:G4"/>
    <mergeCell ref="J4:P4"/>
  </mergeCells>
  <pageMargins left="0.7" right="0.7" top="0.75" bottom="0.75" header="0.3" footer="0.3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workbookViewId="0">
      <selection sqref="A1:P1"/>
    </sheetView>
  </sheetViews>
  <sheetFormatPr defaultRowHeight="15" x14ac:dyDescent="0.25"/>
  <cols>
    <col min="1" max="1" width="3.85546875" customWidth="1"/>
    <col min="2" max="2" width="8.42578125" customWidth="1"/>
    <col min="3" max="3" width="49.5703125" customWidth="1"/>
    <col min="4" max="4" width="11.5703125" customWidth="1"/>
    <col min="5" max="5" width="7" customWidth="1"/>
    <col min="6" max="6" width="6.85546875" customWidth="1"/>
    <col min="7" max="7" width="8" customWidth="1"/>
    <col min="8" max="8" width="9" customWidth="1"/>
    <col min="9" max="10" width="7.28515625" customWidth="1"/>
    <col min="11" max="11" width="7.7109375" customWidth="1"/>
    <col min="12" max="12" width="7.5703125" customWidth="1"/>
    <col min="13" max="13" width="8" customWidth="1"/>
    <col min="14" max="14" width="9.42578125" customWidth="1"/>
    <col min="15" max="15" width="8.28515625" customWidth="1"/>
    <col min="16" max="16" width="8.7109375" customWidth="1"/>
  </cols>
  <sheetData>
    <row r="1" spans="1:16" s="1" customFormat="1" ht="20.25" x14ac:dyDescent="0.3">
      <c r="A1" s="84" t="s">
        <v>134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5.75" x14ac:dyDescent="0.25">
      <c r="A2" s="2"/>
      <c r="B2" s="85" t="s">
        <v>0</v>
      </c>
      <c r="C2" s="85"/>
      <c r="D2" s="86" t="s">
        <v>0</v>
      </c>
      <c r="E2" s="86"/>
      <c r="F2" s="86"/>
      <c r="G2" s="86"/>
      <c r="H2" s="3"/>
      <c r="I2" s="3"/>
      <c r="J2" s="87" t="s">
        <v>1</v>
      </c>
      <c r="K2" s="87"/>
      <c r="L2" s="87"/>
      <c r="M2" s="87"/>
      <c r="N2" s="87"/>
      <c r="O2" s="87"/>
      <c r="P2" s="87"/>
    </row>
    <row r="3" spans="1:16" ht="15.75" x14ac:dyDescent="0.25">
      <c r="B3" s="85" t="s">
        <v>154</v>
      </c>
      <c r="C3" s="85"/>
      <c r="D3" s="88" t="s">
        <v>2</v>
      </c>
      <c r="E3" s="88"/>
      <c r="F3" s="88"/>
      <c r="G3" s="88"/>
      <c r="H3" s="3"/>
      <c r="I3" s="3"/>
      <c r="J3" s="87" t="s">
        <v>3</v>
      </c>
      <c r="K3" s="87"/>
      <c r="L3" s="87"/>
      <c r="M3" s="87"/>
      <c r="N3" s="87"/>
      <c r="O3" s="87"/>
      <c r="P3" s="87"/>
    </row>
    <row r="4" spans="1:16" ht="15.75" x14ac:dyDescent="0.25">
      <c r="B4" s="85" t="s">
        <v>141</v>
      </c>
      <c r="C4" s="85"/>
      <c r="D4" s="86" t="s">
        <v>142</v>
      </c>
      <c r="E4" s="86"/>
      <c r="F4" s="86"/>
      <c r="G4" s="86"/>
      <c r="H4" s="3"/>
      <c r="I4" s="3"/>
      <c r="J4" s="87" t="s">
        <v>5</v>
      </c>
      <c r="K4" s="87"/>
      <c r="L4" s="87"/>
      <c r="M4" s="87"/>
      <c r="N4" s="87"/>
      <c r="O4" s="87"/>
      <c r="P4" s="87"/>
    </row>
    <row r="5" spans="1:16" ht="15.75" x14ac:dyDescent="0.25">
      <c r="A5" s="2"/>
      <c r="B5" s="85" t="s">
        <v>138</v>
      </c>
      <c r="C5" s="85"/>
      <c r="D5" s="86" t="s">
        <v>138</v>
      </c>
      <c r="E5" s="86"/>
      <c r="F5" s="86"/>
      <c r="G5" s="86"/>
      <c r="H5" s="3"/>
      <c r="I5" s="3"/>
      <c r="J5" s="87" t="s">
        <v>138</v>
      </c>
      <c r="K5" s="87"/>
      <c r="L5" s="87"/>
      <c r="M5" s="87"/>
      <c r="N5" s="87"/>
      <c r="O5" s="87"/>
      <c r="P5" s="87"/>
    </row>
    <row r="6" spans="1:16" s="4" customFormat="1" ht="23.25" x14ac:dyDescent="0.35">
      <c r="B6" s="5" t="s">
        <v>6</v>
      </c>
      <c r="J6" s="6"/>
      <c r="K6" s="6"/>
      <c r="L6" s="6"/>
      <c r="M6" s="6"/>
      <c r="N6" s="6"/>
      <c r="O6" s="6"/>
      <c r="P6" s="6" t="s">
        <v>6</v>
      </c>
    </row>
    <row r="7" spans="1:16" s="4" customFormat="1" ht="23.25" x14ac:dyDescent="0.35"/>
    <row r="8" spans="1:16" s="4" customFormat="1" ht="23.25" x14ac:dyDescent="0.35">
      <c r="A8" s="7"/>
      <c r="B8" s="90" t="s">
        <v>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7"/>
    </row>
    <row r="9" spans="1:16" s="9" customFormat="1" ht="18.75" x14ac:dyDescent="0.3">
      <c r="A9" s="90" t="s">
        <v>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1:16" s="4" customFormat="1" ht="23.25" x14ac:dyDescent="0.35">
      <c r="A10" s="9"/>
      <c r="B10" s="91" t="s">
        <v>150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"/>
    </row>
    <row r="11" spans="1:16" s="9" customFormat="1" ht="18.75" x14ac:dyDescent="0.3">
      <c r="A11" s="105" t="s">
        <v>125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16" s="4" customFormat="1" ht="23.25" x14ac:dyDescent="0.35">
      <c r="B12" s="92" t="s">
        <v>10</v>
      </c>
      <c r="C12" s="92" t="s">
        <v>11</v>
      </c>
      <c r="D12" s="92" t="s">
        <v>12</v>
      </c>
      <c r="E12" s="98" t="s">
        <v>13</v>
      </c>
      <c r="F12" s="99"/>
      <c r="G12" s="100"/>
      <c r="H12" s="97" t="s">
        <v>14</v>
      </c>
      <c r="I12" s="98" t="s">
        <v>15</v>
      </c>
      <c r="J12" s="99"/>
      <c r="K12" s="99"/>
      <c r="L12" s="100"/>
      <c r="M12" s="98" t="s">
        <v>16</v>
      </c>
      <c r="N12" s="99"/>
      <c r="O12" s="99"/>
      <c r="P12" s="100"/>
    </row>
    <row r="13" spans="1:16" s="4" customFormat="1" ht="23.25" x14ac:dyDescent="0.35">
      <c r="B13" s="92"/>
      <c r="C13" s="92"/>
      <c r="D13" s="92"/>
      <c r="E13" s="101"/>
      <c r="F13" s="102"/>
      <c r="G13" s="103"/>
      <c r="H13" s="97"/>
      <c r="I13" s="101"/>
      <c r="J13" s="102"/>
      <c r="K13" s="102"/>
      <c r="L13" s="103"/>
      <c r="M13" s="101"/>
      <c r="N13" s="102"/>
      <c r="O13" s="102"/>
      <c r="P13" s="103"/>
    </row>
    <row r="14" spans="1:16" s="4" customFormat="1" ht="31.5" x14ac:dyDescent="0.35">
      <c r="B14" s="92"/>
      <c r="C14" s="92"/>
      <c r="D14" s="92"/>
      <c r="E14" s="15" t="s">
        <v>17</v>
      </c>
      <c r="F14" s="15" t="s">
        <v>18</v>
      </c>
      <c r="G14" s="15" t="s">
        <v>19</v>
      </c>
      <c r="H14" s="97"/>
      <c r="I14" s="13" t="s">
        <v>20</v>
      </c>
      <c r="J14" s="13" t="s">
        <v>21</v>
      </c>
      <c r="K14" s="13" t="s">
        <v>22</v>
      </c>
      <c r="L14" s="13" t="s">
        <v>23</v>
      </c>
      <c r="M14" s="13" t="s">
        <v>24</v>
      </c>
      <c r="N14" s="13" t="s">
        <v>25</v>
      </c>
      <c r="O14" s="13" t="s">
        <v>26</v>
      </c>
      <c r="P14" s="13" t="s">
        <v>27</v>
      </c>
    </row>
    <row r="15" spans="1:16" ht="15.75" x14ac:dyDescent="0.25">
      <c r="A15" s="24"/>
      <c r="B15" s="13"/>
      <c r="C15" s="19" t="s">
        <v>28</v>
      </c>
      <c r="D15" s="1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5.75" x14ac:dyDescent="0.25">
      <c r="A16" s="24"/>
      <c r="B16" s="20" t="s">
        <v>29</v>
      </c>
      <c r="C16" s="25" t="s">
        <v>126</v>
      </c>
      <c r="D16" s="21">
        <v>200</v>
      </c>
      <c r="E16" s="26">
        <v>6.11</v>
      </c>
      <c r="F16" s="26">
        <v>10.72</v>
      </c>
      <c r="G16" s="26">
        <v>42.36</v>
      </c>
      <c r="H16" s="26">
        <v>291</v>
      </c>
      <c r="I16" s="26">
        <v>0.08</v>
      </c>
      <c r="J16" s="26">
        <v>1.17</v>
      </c>
      <c r="K16" s="26">
        <v>58</v>
      </c>
      <c r="L16" s="26">
        <v>1.58</v>
      </c>
      <c r="M16" s="26">
        <v>134.07</v>
      </c>
      <c r="N16" s="26">
        <v>118.19</v>
      </c>
      <c r="O16" s="26">
        <v>20.3</v>
      </c>
      <c r="P16" s="26">
        <v>0.5</v>
      </c>
    </row>
    <row r="17" spans="1:16" ht="15.75" x14ac:dyDescent="0.25">
      <c r="A17" s="24"/>
      <c r="B17" s="20" t="s">
        <v>31</v>
      </c>
      <c r="C17" s="25" t="s">
        <v>32</v>
      </c>
      <c r="D17" s="21">
        <v>70</v>
      </c>
      <c r="E17" s="22">
        <v>4.32</v>
      </c>
      <c r="F17" s="22">
        <v>4.95</v>
      </c>
      <c r="G17" s="22">
        <v>0</v>
      </c>
      <c r="H17" s="22">
        <v>36</v>
      </c>
      <c r="I17" s="22">
        <v>0</v>
      </c>
      <c r="J17" s="22">
        <v>7.0000000000000007E-2</v>
      </c>
      <c r="K17" s="22">
        <v>26</v>
      </c>
      <c r="L17" s="22">
        <v>0.05</v>
      </c>
      <c r="M17" s="22">
        <v>88</v>
      </c>
      <c r="N17" s="22">
        <v>70</v>
      </c>
      <c r="O17" s="22">
        <v>3.5</v>
      </c>
      <c r="P17" s="22">
        <v>0.1</v>
      </c>
    </row>
    <row r="18" spans="1:16" ht="15.75" x14ac:dyDescent="0.25">
      <c r="A18" s="24"/>
      <c r="B18" s="20" t="s">
        <v>33</v>
      </c>
      <c r="C18" s="25" t="s">
        <v>127</v>
      </c>
      <c r="D18" s="21">
        <v>200</v>
      </c>
      <c r="E18" s="26">
        <v>0.13</v>
      </c>
      <c r="F18" s="26">
        <v>2.1999999999999999E-2</v>
      </c>
      <c r="G18" s="26">
        <v>10.83</v>
      </c>
      <c r="H18" s="26">
        <v>56.4</v>
      </c>
      <c r="I18" s="26">
        <v>0</v>
      </c>
      <c r="J18" s="26">
        <v>0.12</v>
      </c>
      <c r="K18" s="26">
        <v>0</v>
      </c>
      <c r="L18" s="26">
        <v>0</v>
      </c>
      <c r="M18" s="26">
        <v>15.5</v>
      </c>
      <c r="N18" s="26">
        <v>8.2200000000000006</v>
      </c>
      <c r="O18" s="26">
        <v>2.66</v>
      </c>
      <c r="P18" s="26">
        <v>0.49</v>
      </c>
    </row>
    <row r="19" spans="1:16" ht="15.75" x14ac:dyDescent="0.25">
      <c r="A19" s="24"/>
      <c r="B19" s="20"/>
      <c r="C19" s="39" t="s">
        <v>35</v>
      </c>
      <c r="D19" s="21">
        <f>SUM(D16:D18)</f>
        <v>470</v>
      </c>
      <c r="E19" s="26">
        <f t="shared" ref="E19:P19" si="0">SUM(E16:E18)</f>
        <v>10.56</v>
      </c>
      <c r="F19" s="26">
        <f t="shared" si="0"/>
        <v>15.692000000000002</v>
      </c>
      <c r="G19" s="26">
        <f t="shared" si="0"/>
        <v>53.19</v>
      </c>
      <c r="H19" s="26">
        <f t="shared" si="0"/>
        <v>383.4</v>
      </c>
      <c r="I19" s="26">
        <f t="shared" si="0"/>
        <v>0.08</v>
      </c>
      <c r="J19" s="26">
        <f t="shared" si="0"/>
        <v>1.3599999999999999</v>
      </c>
      <c r="K19" s="26">
        <f t="shared" si="0"/>
        <v>84</v>
      </c>
      <c r="L19" s="26">
        <f t="shared" si="0"/>
        <v>1.6300000000000001</v>
      </c>
      <c r="M19" s="26">
        <f t="shared" si="0"/>
        <v>237.57</v>
      </c>
      <c r="N19" s="26">
        <f t="shared" si="0"/>
        <v>196.41</v>
      </c>
      <c r="O19" s="26">
        <f t="shared" si="0"/>
        <v>26.46</v>
      </c>
      <c r="P19" s="26">
        <f t="shared" si="0"/>
        <v>1.0899999999999999</v>
      </c>
    </row>
    <row r="20" spans="1:16" ht="15.75" x14ac:dyDescent="0.25">
      <c r="A20" s="24"/>
      <c r="B20" s="20"/>
      <c r="C20" s="30" t="s">
        <v>36</v>
      </c>
      <c r="D20" s="21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ht="15.75" x14ac:dyDescent="0.25">
      <c r="A21" s="24"/>
      <c r="B21" s="20"/>
      <c r="C21" s="19" t="s">
        <v>131</v>
      </c>
      <c r="D21" s="21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ht="15.75" x14ac:dyDescent="0.25">
      <c r="A22" s="24"/>
      <c r="B22" s="20"/>
      <c r="C22" s="40" t="s">
        <v>70</v>
      </c>
      <c r="D22" s="21">
        <v>200</v>
      </c>
      <c r="E22" s="26">
        <v>0.9</v>
      </c>
      <c r="F22" s="26">
        <v>0.18</v>
      </c>
      <c r="G22" s="26">
        <v>18.18</v>
      </c>
      <c r="H22" s="26">
        <v>82.8</v>
      </c>
      <c r="I22" s="26">
        <v>0.02</v>
      </c>
      <c r="J22" s="26">
        <v>36</v>
      </c>
      <c r="K22" s="26">
        <v>0</v>
      </c>
      <c r="L22" s="26">
        <v>0.18</v>
      </c>
      <c r="M22" s="26">
        <v>12.6</v>
      </c>
      <c r="N22" s="26">
        <v>12.6</v>
      </c>
      <c r="O22" s="26">
        <v>7.2</v>
      </c>
      <c r="P22" s="26">
        <v>2.52</v>
      </c>
    </row>
    <row r="23" spans="1:16" ht="15.75" x14ac:dyDescent="0.25">
      <c r="A23" s="24"/>
      <c r="B23" s="20"/>
      <c r="C23" s="39" t="s">
        <v>35</v>
      </c>
      <c r="D23" s="21">
        <v>200</v>
      </c>
      <c r="E23" s="26">
        <v>0.9</v>
      </c>
      <c r="F23" s="26">
        <v>0.18</v>
      </c>
      <c r="G23" s="26">
        <v>18.18</v>
      </c>
      <c r="H23" s="26">
        <v>82.8</v>
      </c>
      <c r="I23" s="26">
        <v>0.02</v>
      </c>
      <c r="J23" s="26">
        <v>36</v>
      </c>
      <c r="K23" s="26">
        <v>0</v>
      </c>
      <c r="L23" s="26">
        <v>0.18</v>
      </c>
      <c r="M23" s="26">
        <v>12.6</v>
      </c>
      <c r="N23" s="26">
        <v>12.6</v>
      </c>
      <c r="O23" s="26">
        <v>7.2</v>
      </c>
      <c r="P23" s="26">
        <v>2.52</v>
      </c>
    </row>
    <row r="24" spans="1:16" ht="15.75" x14ac:dyDescent="0.25">
      <c r="A24" s="24"/>
      <c r="B24" s="20"/>
      <c r="C24" s="30" t="s">
        <v>36</v>
      </c>
      <c r="D24" s="21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ht="15.75" x14ac:dyDescent="0.25">
      <c r="A25" s="31"/>
      <c r="B25" s="20"/>
      <c r="C25" s="19" t="s">
        <v>37</v>
      </c>
      <c r="D25" s="2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15.75" x14ac:dyDescent="0.25">
      <c r="A26" s="24"/>
      <c r="B26" s="14">
        <v>67</v>
      </c>
      <c r="C26" s="16" t="s">
        <v>98</v>
      </c>
      <c r="D26" s="14">
        <v>60</v>
      </c>
      <c r="E26" s="14">
        <v>0.86</v>
      </c>
      <c r="F26" s="14">
        <v>6.02</v>
      </c>
      <c r="G26" s="14">
        <v>4.37</v>
      </c>
      <c r="H26" s="14">
        <v>75.06</v>
      </c>
      <c r="I26" s="14">
        <v>0.03</v>
      </c>
      <c r="J26" s="14">
        <v>5.78</v>
      </c>
      <c r="K26" s="14">
        <v>0</v>
      </c>
      <c r="L26" s="14">
        <v>0.43</v>
      </c>
      <c r="M26" s="14">
        <v>18.739999999999998</v>
      </c>
      <c r="N26" s="14">
        <v>25.96</v>
      </c>
      <c r="O26" s="14">
        <v>11.71</v>
      </c>
      <c r="P26" s="14">
        <v>0.49</v>
      </c>
    </row>
    <row r="27" spans="1:16" ht="31.5" x14ac:dyDescent="0.25">
      <c r="A27" s="24"/>
      <c r="B27" s="20" t="s">
        <v>99</v>
      </c>
      <c r="C27" s="25" t="s">
        <v>100</v>
      </c>
      <c r="D27" s="21">
        <v>200</v>
      </c>
      <c r="E27" s="59">
        <v>2.84</v>
      </c>
      <c r="F27" s="59">
        <v>3.67</v>
      </c>
      <c r="G27" s="59">
        <v>15.03</v>
      </c>
      <c r="H27" s="59">
        <v>115.4</v>
      </c>
      <c r="I27" s="59">
        <v>8.4000000000000005E-2</v>
      </c>
      <c r="J27" s="59">
        <v>4.5999999999999996</v>
      </c>
      <c r="K27" s="59">
        <v>16.84</v>
      </c>
      <c r="L27" s="59">
        <v>1.52</v>
      </c>
      <c r="M27" s="59">
        <v>26.72</v>
      </c>
      <c r="N27" s="59">
        <v>57.78</v>
      </c>
      <c r="O27" s="26">
        <v>20.28</v>
      </c>
      <c r="P27" s="26">
        <v>0.94</v>
      </c>
    </row>
    <row r="28" spans="1:16" ht="15.75" x14ac:dyDescent="0.25">
      <c r="A28" s="24"/>
      <c r="B28" s="14" t="s">
        <v>101</v>
      </c>
      <c r="C28" s="52" t="s">
        <v>102</v>
      </c>
      <c r="D28" s="14">
        <v>200</v>
      </c>
      <c r="E28" s="37">
        <v>21.64</v>
      </c>
      <c r="F28" s="22">
        <v>26.51</v>
      </c>
      <c r="G28" s="37">
        <v>37.61</v>
      </c>
      <c r="H28" s="37">
        <v>476.3</v>
      </c>
      <c r="I28" s="37">
        <v>0.11</v>
      </c>
      <c r="J28" s="37">
        <v>4.5999999999999996</v>
      </c>
      <c r="K28" s="37">
        <v>9.1</v>
      </c>
      <c r="L28" s="37">
        <v>3.23</v>
      </c>
      <c r="M28" s="37">
        <v>25.52</v>
      </c>
      <c r="N28" s="37">
        <v>269.39999999999998</v>
      </c>
      <c r="O28" s="37">
        <v>49.95</v>
      </c>
      <c r="P28" s="37">
        <v>2.08</v>
      </c>
    </row>
    <row r="29" spans="1:16" ht="15.75" x14ac:dyDescent="0.25">
      <c r="A29" s="24"/>
      <c r="B29" s="20"/>
      <c r="C29" s="25" t="s">
        <v>46</v>
      </c>
      <c r="D29" s="21">
        <v>40</v>
      </c>
      <c r="E29" s="32">
        <v>3.95</v>
      </c>
      <c r="F29" s="32">
        <v>0.5</v>
      </c>
      <c r="G29" s="32">
        <v>22.15</v>
      </c>
      <c r="H29" s="32">
        <v>117.5</v>
      </c>
      <c r="I29" s="26">
        <v>0.13</v>
      </c>
      <c r="J29" s="32">
        <v>0</v>
      </c>
      <c r="K29" s="32">
        <v>0</v>
      </c>
      <c r="L29" s="32">
        <v>0.65</v>
      </c>
      <c r="M29" s="26">
        <v>91</v>
      </c>
      <c r="N29" s="32">
        <v>77.5</v>
      </c>
      <c r="O29" s="33">
        <v>4.5</v>
      </c>
      <c r="P29" s="33">
        <v>0.5</v>
      </c>
    </row>
    <row r="30" spans="1:16" ht="15.75" x14ac:dyDescent="0.25">
      <c r="A30" s="24"/>
      <c r="B30" s="20" t="s">
        <v>68</v>
      </c>
      <c r="C30" s="25" t="s">
        <v>69</v>
      </c>
      <c r="D30" s="21">
        <v>200</v>
      </c>
      <c r="E30" s="26">
        <v>0.44</v>
      </c>
      <c r="F30" s="26">
        <v>0.02</v>
      </c>
      <c r="G30" s="26">
        <v>27.77</v>
      </c>
      <c r="H30" s="26">
        <v>113</v>
      </c>
      <c r="I30" s="26">
        <v>2E-3</v>
      </c>
      <c r="J30" s="26">
        <v>0.4</v>
      </c>
      <c r="K30" s="26">
        <v>0</v>
      </c>
      <c r="L30" s="26">
        <v>0.2</v>
      </c>
      <c r="M30" s="33">
        <v>51.82</v>
      </c>
      <c r="N30" s="33">
        <v>45.4</v>
      </c>
      <c r="O30" s="33">
        <v>0.6</v>
      </c>
      <c r="P30" s="33">
        <v>0.25</v>
      </c>
    </row>
    <row r="31" spans="1:16" ht="15.75" x14ac:dyDescent="0.25">
      <c r="A31" s="24"/>
      <c r="B31" s="20"/>
      <c r="C31" s="39" t="s">
        <v>35</v>
      </c>
      <c r="D31" s="21">
        <f>SUM(D26:D30)</f>
        <v>700</v>
      </c>
      <c r="E31" s="26">
        <f t="shared" ref="E31:P31" si="1">SUM(E26:E30)</f>
        <v>29.73</v>
      </c>
      <c r="F31" s="26">
        <f t="shared" si="1"/>
        <v>36.720000000000006</v>
      </c>
      <c r="G31" s="26">
        <f t="shared" si="1"/>
        <v>106.92999999999999</v>
      </c>
      <c r="H31" s="26">
        <f t="shared" si="1"/>
        <v>897.26</v>
      </c>
      <c r="I31" s="26">
        <f t="shared" si="1"/>
        <v>0.35599999999999998</v>
      </c>
      <c r="J31" s="26">
        <f t="shared" si="1"/>
        <v>15.379999999999999</v>
      </c>
      <c r="K31" s="26">
        <f t="shared" si="1"/>
        <v>25.939999999999998</v>
      </c>
      <c r="L31" s="26">
        <f t="shared" si="1"/>
        <v>6.03</v>
      </c>
      <c r="M31" s="26">
        <f t="shared" si="1"/>
        <v>213.79999999999998</v>
      </c>
      <c r="N31" s="26">
        <f t="shared" si="1"/>
        <v>476.03999999999996</v>
      </c>
      <c r="O31" s="26">
        <f t="shared" si="1"/>
        <v>87.039999999999992</v>
      </c>
      <c r="P31" s="26">
        <f t="shared" si="1"/>
        <v>4.26</v>
      </c>
    </row>
    <row r="32" spans="1:16" ht="15.75" x14ac:dyDescent="0.25">
      <c r="A32" s="24"/>
      <c r="B32" s="20"/>
      <c r="C32" s="30" t="s">
        <v>36</v>
      </c>
      <c r="D32" s="21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ht="15.75" x14ac:dyDescent="0.25">
      <c r="A33" s="24"/>
      <c r="B33" s="20"/>
      <c r="C33" s="61" t="s">
        <v>51</v>
      </c>
      <c r="D33" s="21" cm="1">
        <f t="array" ref="D33:P33">D31:P31+D23:P23+D19:P19</f>
        <v>1370</v>
      </c>
      <c r="E33" s="26">
        <v>41.19</v>
      </c>
      <c r="F33" s="26">
        <v>52.592000000000006</v>
      </c>
      <c r="G33" s="26">
        <v>178.29999999999998</v>
      </c>
      <c r="H33" s="26">
        <v>1363.46</v>
      </c>
      <c r="I33" s="26">
        <v>0.45600000000000002</v>
      </c>
      <c r="J33" s="26">
        <v>52.739999999999995</v>
      </c>
      <c r="K33" s="26">
        <v>109.94</v>
      </c>
      <c r="L33" s="26">
        <v>7.84</v>
      </c>
      <c r="M33" s="26">
        <v>463.96999999999997</v>
      </c>
      <c r="N33" s="26">
        <v>685.05</v>
      </c>
      <c r="O33" s="26">
        <v>120.69999999999999</v>
      </c>
      <c r="P33" s="26">
        <v>7.8699999999999992</v>
      </c>
    </row>
    <row r="34" spans="1:16" ht="15.75" x14ac:dyDescent="0.25">
      <c r="A34" s="24"/>
      <c r="B34" s="63"/>
      <c r="C34" s="30" t="s">
        <v>52</v>
      </c>
      <c r="D34" s="63"/>
      <c r="E34" s="63"/>
      <c r="F34" s="63"/>
      <c r="G34" s="63"/>
      <c r="H34" s="63"/>
      <c r="I34" s="63"/>
      <c r="J34" s="43"/>
      <c r="K34" s="43"/>
      <c r="L34" s="43"/>
      <c r="M34" s="43"/>
      <c r="N34" s="43"/>
      <c r="O34" s="43"/>
      <c r="P34" s="43"/>
    </row>
    <row r="35" spans="1:16" ht="22.5" customHeight="1" x14ac:dyDescent="0.25">
      <c r="A35" s="42"/>
    </row>
    <row r="36" spans="1:16" ht="15.75" x14ac:dyDescent="0.25">
      <c r="A36" s="42"/>
      <c r="C36" s="45"/>
      <c r="D36" s="45"/>
      <c r="E36" s="45"/>
      <c r="F36" s="45"/>
      <c r="G36" s="45"/>
      <c r="H36" s="45"/>
    </row>
    <row r="37" spans="1:16" x14ac:dyDescent="0.25">
      <c r="A37" s="42"/>
    </row>
    <row r="38" spans="1:16" x14ac:dyDescent="0.25">
      <c r="A38" s="42"/>
    </row>
    <row r="39" spans="1:16" x14ac:dyDescent="0.25">
      <c r="A39" s="42"/>
    </row>
    <row r="40" spans="1:16" x14ac:dyDescent="0.25">
      <c r="A40" s="42"/>
    </row>
    <row r="41" spans="1:16" x14ac:dyDescent="0.25">
      <c r="A41" s="42"/>
    </row>
    <row r="42" spans="1:16" x14ac:dyDescent="0.25">
      <c r="A42" s="42"/>
    </row>
    <row r="43" spans="1:16" x14ac:dyDescent="0.25">
      <c r="A43" s="42"/>
    </row>
    <row r="44" spans="1:16" x14ac:dyDescent="0.25">
      <c r="A44" s="42"/>
    </row>
    <row r="45" spans="1:16" x14ac:dyDescent="0.25">
      <c r="A45" s="42"/>
    </row>
    <row r="46" spans="1:16" x14ac:dyDescent="0.25">
      <c r="A46" s="42"/>
    </row>
    <row r="47" spans="1:16" x14ac:dyDescent="0.25">
      <c r="A47" s="42"/>
    </row>
    <row r="48" spans="1:16" x14ac:dyDescent="0.25">
      <c r="A48" s="42"/>
    </row>
    <row r="49" spans="1:1" x14ac:dyDescent="0.25">
      <c r="A49" s="42"/>
    </row>
  </sheetData>
  <mergeCells count="24">
    <mergeCell ref="M12:P13"/>
    <mergeCell ref="B8:O8"/>
    <mergeCell ref="A9:P9"/>
    <mergeCell ref="B10:O10"/>
    <mergeCell ref="A11:P11"/>
    <mergeCell ref="B12:B14"/>
    <mergeCell ref="C12:C14"/>
    <mergeCell ref="D12:D14"/>
    <mergeCell ref="E12:G13"/>
    <mergeCell ref="H12:H14"/>
    <mergeCell ref="I12:L13"/>
    <mergeCell ref="B4:C4"/>
    <mergeCell ref="D4:G4"/>
    <mergeCell ref="J4:P4"/>
    <mergeCell ref="B5:C5"/>
    <mergeCell ref="D5:G5"/>
    <mergeCell ref="J5:P5"/>
    <mergeCell ref="A1:P1"/>
    <mergeCell ref="B2:C2"/>
    <mergeCell ref="D2:G2"/>
    <mergeCell ref="J2:P2"/>
    <mergeCell ref="B3:C3"/>
    <mergeCell ref="D3:G3"/>
    <mergeCell ref="J3:P3"/>
  </mergeCells>
  <pageMargins left="0.7" right="0.7" top="0.75" bottom="0.75" header="0.3" footer="0.3"/>
  <pageSetup paperSize="9" scale="7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selection activeCell="A2" sqref="A2:P2"/>
    </sheetView>
  </sheetViews>
  <sheetFormatPr defaultRowHeight="15" x14ac:dyDescent="0.25"/>
  <cols>
    <col min="1" max="1" width="3.85546875" customWidth="1"/>
    <col min="2" max="2" width="10" customWidth="1"/>
    <col min="3" max="3" width="43.28515625" customWidth="1"/>
    <col min="4" max="4" width="12.7109375" customWidth="1"/>
    <col min="5" max="5" width="9" customWidth="1"/>
    <col min="6" max="6" width="9.5703125" customWidth="1"/>
    <col min="7" max="7" width="9.7109375" customWidth="1"/>
    <col min="8" max="8" width="12.42578125" customWidth="1"/>
    <col min="9" max="9" width="9" customWidth="1"/>
    <col min="10" max="10" width="8.28515625" customWidth="1"/>
    <col min="11" max="11" width="8" customWidth="1"/>
    <col min="12" max="12" width="8.5703125" customWidth="1"/>
    <col min="13" max="13" width="9.42578125" customWidth="1"/>
    <col min="14" max="14" width="10" customWidth="1"/>
    <col min="15" max="15" width="9.28515625" customWidth="1"/>
  </cols>
  <sheetData>
    <row r="1" spans="1:16" ht="15" customHeight="1" x14ac:dyDescent="0.25"/>
    <row r="2" spans="1:16" s="1" customFormat="1" ht="20.25" x14ac:dyDescent="0.3">
      <c r="A2" s="84" t="s">
        <v>134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.75" x14ac:dyDescent="0.25">
      <c r="A3" s="2"/>
      <c r="B3" s="85" t="s">
        <v>0</v>
      </c>
      <c r="C3" s="85"/>
      <c r="D3" s="86" t="s">
        <v>0</v>
      </c>
      <c r="E3" s="86"/>
      <c r="F3" s="86"/>
      <c r="G3" s="86"/>
      <c r="H3" s="3"/>
      <c r="I3" s="3"/>
      <c r="J3" s="87" t="s">
        <v>1</v>
      </c>
      <c r="K3" s="87"/>
      <c r="L3" s="87"/>
      <c r="M3" s="87"/>
      <c r="N3" s="87"/>
      <c r="O3" s="87"/>
      <c r="P3" s="87"/>
    </row>
    <row r="4" spans="1:16" ht="31.5" customHeight="1" x14ac:dyDescent="0.25">
      <c r="B4" s="85" t="s">
        <v>135</v>
      </c>
      <c r="C4" s="85"/>
      <c r="D4" s="88" t="s">
        <v>2</v>
      </c>
      <c r="E4" s="88"/>
      <c r="F4" s="88"/>
      <c r="G4" s="88"/>
      <c r="H4" s="3"/>
      <c r="I4" s="3"/>
      <c r="J4" s="87" t="s">
        <v>3</v>
      </c>
      <c r="K4" s="87"/>
      <c r="L4" s="87"/>
      <c r="M4" s="87"/>
      <c r="N4" s="87"/>
      <c r="O4" s="87"/>
      <c r="P4" s="87"/>
    </row>
    <row r="5" spans="1:16" ht="15.75" x14ac:dyDescent="0.25">
      <c r="B5" s="85" t="s">
        <v>136</v>
      </c>
      <c r="C5" s="85"/>
      <c r="D5" s="86" t="s">
        <v>137</v>
      </c>
      <c r="E5" s="86"/>
      <c r="F5" s="86"/>
      <c r="G5" s="86"/>
      <c r="H5" s="3"/>
      <c r="I5" s="3"/>
      <c r="J5" s="87" t="s">
        <v>5</v>
      </c>
      <c r="K5" s="87"/>
      <c r="L5" s="87"/>
      <c r="M5" s="87"/>
      <c r="N5" s="87"/>
      <c r="O5" s="87"/>
      <c r="P5" s="87"/>
    </row>
    <row r="6" spans="1:16" ht="15.75" x14ac:dyDescent="0.25">
      <c r="A6" s="2"/>
      <c r="B6" s="85" t="s">
        <v>138</v>
      </c>
      <c r="C6" s="85"/>
      <c r="D6" s="86" t="s">
        <v>138</v>
      </c>
      <c r="E6" s="86"/>
      <c r="F6" s="86"/>
      <c r="G6" s="86"/>
      <c r="H6" s="3"/>
      <c r="I6" s="3"/>
      <c r="J6" s="87" t="s">
        <v>138</v>
      </c>
      <c r="K6" s="87"/>
      <c r="L6" s="87"/>
      <c r="M6" s="87"/>
      <c r="N6" s="87"/>
      <c r="O6" s="87"/>
      <c r="P6" s="87"/>
    </row>
    <row r="7" spans="1:16" s="4" customFormat="1" ht="16.5" customHeight="1" x14ac:dyDescent="0.35">
      <c r="B7" s="5" t="s">
        <v>6</v>
      </c>
      <c r="J7" s="6"/>
      <c r="K7" s="6"/>
      <c r="L7" s="6"/>
      <c r="M7" s="6"/>
      <c r="N7" s="6"/>
      <c r="O7" s="6"/>
      <c r="P7" s="6" t="s">
        <v>6</v>
      </c>
    </row>
    <row r="8" spans="1:16" s="4" customFormat="1" ht="23.25" x14ac:dyDescent="0.35"/>
    <row r="9" spans="1:16" s="4" customFormat="1" ht="23.25" x14ac:dyDescent="0.35">
      <c r="A9" s="7"/>
      <c r="B9" s="90" t="s">
        <v>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7"/>
    </row>
    <row r="10" spans="1:16" s="9" customFormat="1" ht="18.75" x14ac:dyDescent="0.3">
      <c r="A10" s="90" t="s">
        <v>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4" customFormat="1" ht="23.25" x14ac:dyDescent="0.35">
      <c r="A11" s="9"/>
      <c r="B11" s="91" t="s">
        <v>139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"/>
    </row>
    <row r="12" spans="1:16" s="4" customFormat="1" ht="23.25" x14ac:dyDescent="0.35">
      <c r="B12" s="83" t="s">
        <v>128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6" s="4" customFormat="1" ht="23.25" customHeight="1" x14ac:dyDescent="0.35">
      <c r="B13" s="93" t="s">
        <v>10</v>
      </c>
      <c r="C13" s="93" t="s">
        <v>11</v>
      </c>
      <c r="D13" s="93" t="s">
        <v>12</v>
      </c>
      <c r="E13" s="98" t="s">
        <v>13</v>
      </c>
      <c r="F13" s="99"/>
      <c r="G13" s="100"/>
      <c r="H13" s="106" t="s">
        <v>14</v>
      </c>
      <c r="I13" s="98" t="s">
        <v>15</v>
      </c>
      <c r="J13" s="99"/>
      <c r="K13" s="99"/>
      <c r="L13" s="100"/>
      <c r="M13" s="98" t="s">
        <v>16</v>
      </c>
      <c r="N13" s="99"/>
      <c r="O13" s="99"/>
      <c r="P13" s="100"/>
    </row>
    <row r="14" spans="1:16" s="4" customFormat="1" ht="23.25" x14ac:dyDescent="0.35">
      <c r="B14" s="94"/>
      <c r="C14" s="94"/>
      <c r="D14" s="94"/>
      <c r="E14" s="101"/>
      <c r="F14" s="102"/>
      <c r="G14" s="103"/>
      <c r="H14" s="107"/>
      <c r="I14" s="101"/>
      <c r="J14" s="102"/>
      <c r="K14" s="102"/>
      <c r="L14" s="103"/>
      <c r="M14" s="101"/>
      <c r="N14" s="102"/>
      <c r="O14" s="102"/>
      <c r="P14" s="103"/>
    </row>
    <row r="15" spans="1:16" s="4" customFormat="1" ht="31.5" x14ac:dyDescent="0.35">
      <c r="B15" s="95"/>
      <c r="C15" s="95"/>
      <c r="D15" s="95"/>
      <c r="E15" s="15" t="s">
        <v>17</v>
      </c>
      <c r="F15" s="15" t="s">
        <v>18</v>
      </c>
      <c r="G15" s="15" t="s">
        <v>19</v>
      </c>
      <c r="H15" s="108"/>
      <c r="I15" s="13" t="s">
        <v>20</v>
      </c>
      <c r="J15" s="13" t="s">
        <v>21</v>
      </c>
      <c r="K15" s="13" t="s">
        <v>22</v>
      </c>
      <c r="L15" s="13" t="s">
        <v>23</v>
      </c>
      <c r="M15" s="13" t="s">
        <v>24</v>
      </c>
      <c r="N15" s="13" t="s">
        <v>25</v>
      </c>
      <c r="O15" s="13" t="s">
        <v>26</v>
      </c>
      <c r="P15" s="13" t="s">
        <v>27</v>
      </c>
    </row>
    <row r="16" spans="1:16" ht="15" customHeight="1" x14ac:dyDescent="0.25">
      <c r="A16" s="24"/>
      <c r="B16" s="67"/>
      <c r="C16" s="19" t="s">
        <v>28</v>
      </c>
      <c r="D16" s="1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7.25" customHeight="1" x14ac:dyDescent="0.25">
      <c r="A17" s="24"/>
      <c r="B17" s="20" t="s">
        <v>72</v>
      </c>
      <c r="C17" s="40" t="s">
        <v>73</v>
      </c>
      <c r="D17" s="21">
        <v>150</v>
      </c>
      <c r="E17" s="26">
        <v>16.170000000000002</v>
      </c>
      <c r="F17" s="26">
        <v>28.8</v>
      </c>
      <c r="G17" s="26">
        <v>3.06</v>
      </c>
      <c r="H17" s="26">
        <v>336</v>
      </c>
      <c r="I17" s="26">
        <v>0.12</v>
      </c>
      <c r="J17" s="26">
        <v>0.3</v>
      </c>
      <c r="K17" s="26">
        <v>376.5</v>
      </c>
      <c r="L17" s="26">
        <v>4.32</v>
      </c>
      <c r="M17" s="26">
        <v>119.58</v>
      </c>
      <c r="N17" s="26">
        <v>261.89999999999998</v>
      </c>
      <c r="O17" s="26">
        <v>18.72</v>
      </c>
      <c r="P17" s="26">
        <v>3.06</v>
      </c>
    </row>
    <row r="18" spans="1:16" ht="18.75" customHeight="1" x14ac:dyDescent="0.25">
      <c r="A18" s="24"/>
      <c r="B18" s="20"/>
      <c r="C18" s="40" t="s">
        <v>74</v>
      </c>
      <c r="D18" s="21">
        <v>20</v>
      </c>
      <c r="E18" s="26">
        <v>0.62</v>
      </c>
      <c r="F18" s="26">
        <v>0.04</v>
      </c>
      <c r="G18" s="26">
        <v>1.3</v>
      </c>
      <c r="H18" s="26">
        <v>8</v>
      </c>
      <c r="I18" s="26">
        <v>0.02</v>
      </c>
      <c r="J18" s="26">
        <v>2</v>
      </c>
      <c r="K18" s="26">
        <v>0</v>
      </c>
      <c r="L18" s="26">
        <v>0.04</v>
      </c>
      <c r="M18" s="26">
        <v>4</v>
      </c>
      <c r="N18" s="26">
        <v>12.4</v>
      </c>
      <c r="O18" s="26">
        <v>4.2</v>
      </c>
      <c r="P18" s="26">
        <v>0.14000000000000001</v>
      </c>
    </row>
    <row r="19" spans="1:16" ht="15.75" x14ac:dyDescent="0.25">
      <c r="A19" s="24"/>
      <c r="B19" s="20"/>
      <c r="C19" s="25" t="s">
        <v>46</v>
      </c>
      <c r="D19" s="21">
        <v>40</v>
      </c>
      <c r="E19" s="32">
        <v>3.95</v>
      </c>
      <c r="F19" s="32">
        <v>0.5</v>
      </c>
      <c r="G19" s="32">
        <v>22.15</v>
      </c>
      <c r="H19" s="32">
        <v>117.5</v>
      </c>
      <c r="I19" s="26">
        <v>0.13</v>
      </c>
      <c r="J19" s="32">
        <v>0</v>
      </c>
      <c r="K19" s="32">
        <v>0</v>
      </c>
      <c r="L19" s="32">
        <v>0.65</v>
      </c>
      <c r="M19" s="26">
        <v>91</v>
      </c>
      <c r="N19" s="32">
        <v>77.5</v>
      </c>
      <c r="O19" s="33">
        <v>4.5</v>
      </c>
      <c r="P19" s="33">
        <v>0.5</v>
      </c>
    </row>
    <row r="20" spans="1:16" ht="17.25" customHeight="1" x14ac:dyDescent="0.25">
      <c r="A20" s="24"/>
      <c r="B20" s="20" t="s">
        <v>89</v>
      </c>
      <c r="C20" s="25" t="s">
        <v>90</v>
      </c>
      <c r="D20" s="21">
        <v>200</v>
      </c>
      <c r="E20" s="26">
        <v>0.17</v>
      </c>
      <c r="F20" s="26">
        <v>7.0000000000000007E-2</v>
      </c>
      <c r="G20" s="26">
        <v>13.39</v>
      </c>
      <c r="H20" s="26">
        <v>58.09</v>
      </c>
      <c r="I20" s="26">
        <v>2E-3</v>
      </c>
      <c r="J20" s="26">
        <v>50</v>
      </c>
      <c r="K20" s="26">
        <v>40.85</v>
      </c>
      <c r="L20" s="26">
        <v>0.19</v>
      </c>
      <c r="M20" s="26">
        <v>3</v>
      </c>
      <c r="N20" s="26">
        <v>0.85</v>
      </c>
      <c r="O20" s="26">
        <v>0.85</v>
      </c>
      <c r="P20" s="26">
        <v>0.18</v>
      </c>
    </row>
    <row r="21" spans="1:16" ht="17.25" customHeight="1" x14ac:dyDescent="0.25">
      <c r="A21" s="24"/>
      <c r="B21" s="20"/>
      <c r="C21" s="39" t="s">
        <v>35</v>
      </c>
      <c r="D21" s="21">
        <f>SUM(D17:D20)</f>
        <v>410</v>
      </c>
      <c r="E21" s="26">
        <f t="shared" ref="E21:P21" si="0">SUM(E17:E20)</f>
        <v>20.910000000000004</v>
      </c>
      <c r="F21" s="26">
        <f t="shared" si="0"/>
        <v>29.41</v>
      </c>
      <c r="G21" s="26">
        <f t="shared" si="0"/>
        <v>39.9</v>
      </c>
      <c r="H21" s="26">
        <f t="shared" si="0"/>
        <v>519.59</v>
      </c>
      <c r="I21" s="26">
        <f t="shared" si="0"/>
        <v>0.27200000000000002</v>
      </c>
      <c r="J21" s="26">
        <f t="shared" si="0"/>
        <v>52.3</v>
      </c>
      <c r="K21" s="26">
        <f t="shared" si="0"/>
        <v>417.35</v>
      </c>
      <c r="L21" s="26">
        <f t="shared" si="0"/>
        <v>5.2000000000000011</v>
      </c>
      <c r="M21" s="26">
        <f t="shared" si="0"/>
        <v>217.57999999999998</v>
      </c>
      <c r="N21" s="26">
        <f t="shared" si="0"/>
        <v>352.65</v>
      </c>
      <c r="O21" s="26">
        <f t="shared" si="0"/>
        <v>28.27</v>
      </c>
      <c r="P21" s="26">
        <f t="shared" si="0"/>
        <v>3.8800000000000003</v>
      </c>
    </row>
    <row r="22" spans="1:16" ht="17.25" customHeight="1" x14ac:dyDescent="0.25">
      <c r="A22" s="24"/>
      <c r="B22" s="20"/>
      <c r="C22" s="30" t="s">
        <v>36</v>
      </c>
      <c r="D22" s="2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ht="17.25" customHeight="1" x14ac:dyDescent="0.25">
      <c r="A23" s="24"/>
      <c r="B23" s="20"/>
      <c r="C23" s="19" t="s">
        <v>131</v>
      </c>
      <c r="D23" s="2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ht="17.25" customHeight="1" x14ac:dyDescent="0.25">
      <c r="A24" s="24"/>
      <c r="B24" s="20"/>
      <c r="C24" s="16" t="s">
        <v>84</v>
      </c>
      <c r="D24" s="14">
        <v>100</v>
      </c>
      <c r="E24" s="37">
        <v>0.8</v>
      </c>
      <c r="F24" s="37">
        <v>0.2</v>
      </c>
      <c r="G24" s="37">
        <v>7.5</v>
      </c>
      <c r="H24" s="37">
        <v>38</v>
      </c>
      <c r="I24" s="37">
        <v>0.06</v>
      </c>
      <c r="J24" s="37">
        <v>38</v>
      </c>
      <c r="K24" s="37">
        <v>0</v>
      </c>
      <c r="L24" s="37">
        <v>0.2</v>
      </c>
      <c r="M24" s="37">
        <v>35</v>
      </c>
      <c r="N24" s="37">
        <v>17</v>
      </c>
      <c r="O24" s="37">
        <v>11</v>
      </c>
      <c r="P24" s="37">
        <v>0.1</v>
      </c>
    </row>
    <row r="25" spans="1:16" ht="17.25" customHeight="1" x14ac:dyDescent="0.25">
      <c r="A25" s="24"/>
      <c r="B25" s="20"/>
      <c r="C25" s="39" t="s">
        <v>35</v>
      </c>
      <c r="D25" s="14">
        <v>100</v>
      </c>
      <c r="E25" s="37">
        <v>0.8</v>
      </c>
      <c r="F25" s="37">
        <v>0.2</v>
      </c>
      <c r="G25" s="37">
        <v>7.5</v>
      </c>
      <c r="H25" s="37">
        <v>38</v>
      </c>
      <c r="I25" s="37">
        <v>0.06</v>
      </c>
      <c r="J25" s="37">
        <v>38</v>
      </c>
      <c r="K25" s="37">
        <v>0</v>
      </c>
      <c r="L25" s="37">
        <v>0.2</v>
      </c>
      <c r="M25" s="37">
        <v>35</v>
      </c>
      <c r="N25" s="37">
        <v>17</v>
      </c>
      <c r="O25" s="37">
        <v>11</v>
      </c>
      <c r="P25" s="37">
        <v>0.1</v>
      </c>
    </row>
    <row r="26" spans="1:16" ht="17.25" customHeight="1" x14ac:dyDescent="0.25">
      <c r="A26" s="24"/>
      <c r="B26" s="20"/>
      <c r="C26" s="30" t="s">
        <v>36</v>
      </c>
      <c r="D26" s="21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3.5" customHeight="1" x14ac:dyDescent="0.25">
      <c r="A27" s="24"/>
      <c r="B27" s="20"/>
      <c r="C27" s="19" t="s">
        <v>37</v>
      </c>
      <c r="D27" s="14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17.25" customHeight="1" x14ac:dyDescent="0.25">
      <c r="A28" s="24"/>
      <c r="B28" s="20" t="s">
        <v>91</v>
      </c>
      <c r="C28" s="25" t="s">
        <v>92</v>
      </c>
      <c r="D28" s="21">
        <v>60</v>
      </c>
      <c r="E28" s="26">
        <v>1.91</v>
      </c>
      <c r="F28" s="26">
        <v>4</v>
      </c>
      <c r="G28" s="26">
        <v>6.09</v>
      </c>
      <c r="H28" s="26">
        <v>68.239999999999995</v>
      </c>
      <c r="I28" s="26">
        <v>0.06</v>
      </c>
      <c r="J28" s="26">
        <v>6.9</v>
      </c>
      <c r="K28" s="26">
        <v>18.75</v>
      </c>
      <c r="L28" s="26">
        <v>1.48</v>
      </c>
      <c r="M28" s="26">
        <v>13.55</v>
      </c>
      <c r="N28" s="26">
        <v>43.88</v>
      </c>
      <c r="O28" s="26">
        <v>15.25</v>
      </c>
      <c r="P28" s="26">
        <v>0.6</v>
      </c>
    </row>
    <row r="29" spans="1:16" ht="21" customHeight="1" x14ac:dyDescent="0.25">
      <c r="A29" s="31"/>
      <c r="B29" s="21" t="s">
        <v>93</v>
      </c>
      <c r="C29" s="63" t="s">
        <v>94</v>
      </c>
      <c r="D29" s="21">
        <v>200</v>
      </c>
      <c r="E29" s="22">
        <v>1.57</v>
      </c>
      <c r="F29" s="22">
        <v>3.12</v>
      </c>
      <c r="G29" s="22">
        <v>5.82</v>
      </c>
      <c r="H29" s="22">
        <v>58.47</v>
      </c>
      <c r="I29" s="22">
        <v>0.05</v>
      </c>
      <c r="J29" s="22">
        <v>28</v>
      </c>
      <c r="K29" s="22">
        <v>0</v>
      </c>
      <c r="L29" s="22">
        <v>1.47</v>
      </c>
      <c r="M29" s="22">
        <v>37.1</v>
      </c>
      <c r="N29" s="22">
        <v>31.75</v>
      </c>
      <c r="O29" s="22">
        <v>15.1</v>
      </c>
      <c r="P29" s="22">
        <v>0.56999999999999995</v>
      </c>
    </row>
    <row r="30" spans="1:16" ht="18" customHeight="1" x14ac:dyDescent="0.25">
      <c r="A30" s="24"/>
      <c r="B30" s="14" t="s">
        <v>129</v>
      </c>
      <c r="C30" s="52" t="s">
        <v>130</v>
      </c>
      <c r="D30" s="14">
        <v>300</v>
      </c>
      <c r="E30" s="37">
        <v>14.78</v>
      </c>
      <c r="F30" s="22">
        <v>22.27</v>
      </c>
      <c r="G30" s="37">
        <v>20.81</v>
      </c>
      <c r="H30" s="37">
        <v>343.63</v>
      </c>
      <c r="I30" s="37">
        <v>0.59</v>
      </c>
      <c r="J30" s="37">
        <v>27.05</v>
      </c>
      <c r="K30" s="37">
        <v>0</v>
      </c>
      <c r="L30" s="37">
        <v>2.74</v>
      </c>
      <c r="M30" s="37">
        <v>26.29</v>
      </c>
      <c r="N30" s="37">
        <v>215.98</v>
      </c>
      <c r="O30" s="37">
        <v>51.67</v>
      </c>
      <c r="P30" s="37">
        <v>2.9</v>
      </c>
    </row>
    <row r="31" spans="1:16" ht="15.75" x14ac:dyDescent="0.25">
      <c r="A31" s="24"/>
      <c r="B31" s="20"/>
      <c r="C31" s="25" t="s">
        <v>46</v>
      </c>
      <c r="D31" s="21">
        <v>40</v>
      </c>
      <c r="E31" s="32">
        <v>3.95</v>
      </c>
      <c r="F31" s="32">
        <v>0.5</v>
      </c>
      <c r="G31" s="32">
        <v>22.15</v>
      </c>
      <c r="H31" s="32">
        <v>117.5</v>
      </c>
      <c r="I31" s="26">
        <v>0.13</v>
      </c>
      <c r="J31" s="32">
        <v>0</v>
      </c>
      <c r="K31" s="32">
        <v>0</v>
      </c>
      <c r="L31" s="32">
        <v>0.65</v>
      </c>
      <c r="M31" s="26">
        <v>91</v>
      </c>
      <c r="N31" s="32">
        <v>77.5</v>
      </c>
      <c r="O31" s="33">
        <v>4.5</v>
      </c>
      <c r="P31" s="33">
        <v>0.5</v>
      </c>
    </row>
    <row r="32" spans="1:16" ht="15.75" x14ac:dyDescent="0.25">
      <c r="A32" s="24"/>
      <c r="B32" s="20" t="s">
        <v>68</v>
      </c>
      <c r="C32" s="25" t="s">
        <v>69</v>
      </c>
      <c r="D32" s="21">
        <v>200</v>
      </c>
      <c r="E32" s="26">
        <v>0.44</v>
      </c>
      <c r="F32" s="26">
        <v>0.02</v>
      </c>
      <c r="G32" s="26">
        <v>27.77</v>
      </c>
      <c r="H32" s="26">
        <v>113</v>
      </c>
      <c r="I32" s="26">
        <v>2E-3</v>
      </c>
      <c r="J32" s="26">
        <v>0.4</v>
      </c>
      <c r="K32" s="26">
        <v>0</v>
      </c>
      <c r="L32" s="26">
        <v>0.2</v>
      </c>
      <c r="M32" s="33">
        <v>51.82</v>
      </c>
      <c r="N32" s="33">
        <v>45.4</v>
      </c>
      <c r="O32" s="33">
        <v>0.6</v>
      </c>
      <c r="P32" s="33">
        <v>0.25</v>
      </c>
    </row>
    <row r="33" spans="1:16" ht="15.75" x14ac:dyDescent="0.25">
      <c r="A33" s="24"/>
      <c r="B33" s="20"/>
      <c r="C33" s="39" t="s">
        <v>35</v>
      </c>
      <c r="D33" s="21">
        <f>SUM(D28:D32)</f>
        <v>800</v>
      </c>
      <c r="E33" s="26">
        <f t="shared" ref="E33:P33" si="1">SUM(E28:E32)</f>
        <v>22.65</v>
      </c>
      <c r="F33" s="26">
        <f t="shared" si="1"/>
        <v>29.91</v>
      </c>
      <c r="G33" s="26">
        <f t="shared" si="1"/>
        <v>82.64</v>
      </c>
      <c r="H33" s="26">
        <f t="shared" si="1"/>
        <v>700.83999999999992</v>
      </c>
      <c r="I33" s="26">
        <f t="shared" si="1"/>
        <v>0.83199999999999996</v>
      </c>
      <c r="J33" s="26">
        <f t="shared" si="1"/>
        <v>62.35</v>
      </c>
      <c r="K33" s="26">
        <f t="shared" si="1"/>
        <v>18.75</v>
      </c>
      <c r="L33" s="26">
        <f t="shared" si="1"/>
        <v>6.5400000000000009</v>
      </c>
      <c r="M33" s="26">
        <f t="shared" si="1"/>
        <v>219.76</v>
      </c>
      <c r="N33" s="26">
        <f t="shared" si="1"/>
        <v>414.51</v>
      </c>
      <c r="O33" s="26">
        <f t="shared" si="1"/>
        <v>87.12</v>
      </c>
      <c r="P33" s="26">
        <f t="shared" si="1"/>
        <v>4.82</v>
      </c>
    </row>
    <row r="34" spans="1:16" ht="15.75" x14ac:dyDescent="0.25">
      <c r="A34" s="24"/>
      <c r="B34" s="20"/>
      <c r="C34" s="30" t="s">
        <v>36</v>
      </c>
      <c r="D34" s="21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9.5" customHeight="1" x14ac:dyDescent="0.25">
      <c r="A35" s="24"/>
      <c r="B35" s="20"/>
      <c r="C35" s="61" t="s">
        <v>51</v>
      </c>
      <c r="D35" s="21">
        <f>D33+D25+D21</f>
        <v>1310</v>
      </c>
      <c r="E35" s="26" cm="1">
        <f t="array" ref="E35:P35">E33:P33+E24:P24+E21:P21</f>
        <v>44.36</v>
      </c>
      <c r="F35" s="26">
        <v>59.519999999999996</v>
      </c>
      <c r="G35" s="26">
        <v>130.04</v>
      </c>
      <c r="H35" s="26">
        <v>1258.4299999999998</v>
      </c>
      <c r="I35" s="26">
        <v>1.1639999999999999</v>
      </c>
      <c r="J35" s="26">
        <v>152.64999999999998</v>
      </c>
      <c r="K35" s="26">
        <v>436.1</v>
      </c>
      <c r="L35" s="26">
        <v>11.940000000000001</v>
      </c>
      <c r="M35" s="26">
        <v>472.34</v>
      </c>
      <c r="N35" s="26">
        <v>784.16</v>
      </c>
      <c r="O35" s="26">
        <v>126.39</v>
      </c>
      <c r="P35" s="26">
        <v>8.8000000000000007</v>
      </c>
    </row>
    <row r="36" spans="1:16" ht="19.5" customHeight="1" x14ac:dyDescent="0.25">
      <c r="A36" s="24"/>
      <c r="B36" s="63"/>
      <c r="C36" s="30" t="s">
        <v>52</v>
      </c>
      <c r="D36" s="63"/>
      <c r="E36" s="63"/>
      <c r="F36" s="63"/>
      <c r="G36" s="63"/>
      <c r="H36" s="63"/>
      <c r="I36" s="63"/>
      <c r="J36" s="43"/>
      <c r="K36" s="43"/>
      <c r="L36" s="43"/>
      <c r="M36" s="43"/>
      <c r="N36" s="43"/>
      <c r="O36" s="43"/>
      <c r="P36" s="43"/>
    </row>
    <row r="37" spans="1:16" ht="15.75" x14ac:dyDescent="0.25">
      <c r="A37" s="24"/>
    </row>
    <row r="38" spans="1:16" x14ac:dyDescent="0.25">
      <c r="A38" s="42"/>
    </row>
    <row r="39" spans="1:16" x14ac:dyDescent="0.25">
      <c r="A39" s="42"/>
    </row>
    <row r="40" spans="1:16" x14ac:dyDescent="0.25">
      <c r="A40" s="42"/>
    </row>
    <row r="41" spans="1:16" x14ac:dyDescent="0.25">
      <c r="A41" s="42"/>
    </row>
    <row r="42" spans="1:16" x14ac:dyDescent="0.25">
      <c r="A42" s="42"/>
    </row>
    <row r="43" spans="1:16" x14ac:dyDescent="0.25">
      <c r="A43" s="42"/>
    </row>
    <row r="44" spans="1:16" x14ac:dyDescent="0.25">
      <c r="A44" s="42"/>
    </row>
    <row r="45" spans="1:16" x14ac:dyDescent="0.25">
      <c r="A45" s="42"/>
    </row>
    <row r="46" spans="1:16" x14ac:dyDescent="0.25">
      <c r="A46" s="42"/>
    </row>
    <row r="47" spans="1:16" x14ac:dyDescent="0.25">
      <c r="A47" s="42"/>
    </row>
    <row r="48" spans="1:16" x14ac:dyDescent="0.25">
      <c r="A48" s="42"/>
    </row>
    <row r="49" spans="1:1" x14ac:dyDescent="0.25">
      <c r="A49" s="42"/>
    </row>
    <row r="50" spans="1:1" x14ac:dyDescent="0.25">
      <c r="A50" s="42"/>
    </row>
    <row r="51" spans="1:1" x14ac:dyDescent="0.25">
      <c r="A51" s="42"/>
    </row>
    <row r="52" spans="1:1" x14ac:dyDescent="0.25">
      <c r="A52" s="42"/>
    </row>
    <row r="53" spans="1:1" x14ac:dyDescent="0.25">
      <c r="A53" s="42"/>
    </row>
    <row r="54" spans="1:1" x14ac:dyDescent="0.25">
      <c r="A54" s="42"/>
    </row>
    <row r="55" spans="1:1" x14ac:dyDescent="0.25">
      <c r="A55" s="42"/>
    </row>
    <row r="56" spans="1:1" x14ac:dyDescent="0.25">
      <c r="A56" s="42"/>
    </row>
    <row r="57" spans="1:1" x14ac:dyDescent="0.25">
      <c r="A57" s="42"/>
    </row>
    <row r="58" spans="1:1" x14ac:dyDescent="0.25">
      <c r="A58" s="42"/>
    </row>
    <row r="59" spans="1:1" x14ac:dyDescent="0.25">
      <c r="A59" s="42"/>
    </row>
    <row r="60" spans="1:1" x14ac:dyDescent="0.25">
      <c r="A60" s="42"/>
    </row>
    <row r="61" spans="1:1" x14ac:dyDescent="0.25">
      <c r="A61" s="42"/>
    </row>
  </sheetData>
  <mergeCells count="23">
    <mergeCell ref="B9:O9"/>
    <mergeCell ref="A10:P10"/>
    <mergeCell ref="B11:O11"/>
    <mergeCell ref="B13:B15"/>
    <mergeCell ref="C13:C15"/>
    <mergeCell ref="D13:D15"/>
    <mergeCell ref="E13:G14"/>
    <mergeCell ref="H13:H15"/>
    <mergeCell ref="I13:L14"/>
    <mergeCell ref="M13:P14"/>
    <mergeCell ref="B5:C5"/>
    <mergeCell ref="D5:G5"/>
    <mergeCell ref="J5:P5"/>
    <mergeCell ref="B6:C6"/>
    <mergeCell ref="D6:G6"/>
    <mergeCell ref="J6:P6"/>
    <mergeCell ref="A2:P2"/>
    <mergeCell ref="B3:C3"/>
    <mergeCell ref="D3:G3"/>
    <mergeCell ref="J3:P3"/>
    <mergeCell ref="B4:C4"/>
    <mergeCell ref="D4:G4"/>
    <mergeCell ref="J4:P4"/>
  </mergeCells>
  <pageMargins left="0.7" right="0.7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дн</vt:lpstr>
      <vt:lpstr>2 дн</vt:lpstr>
      <vt:lpstr>3 дн</vt:lpstr>
      <vt:lpstr>4 дн</vt:lpstr>
      <vt:lpstr>5 дн</vt:lpstr>
      <vt:lpstr>6 дн</vt:lpstr>
      <vt:lpstr>7 дн</vt:lpstr>
      <vt:lpstr>8 дн</vt:lpstr>
      <vt:lpstr>9 дн</vt:lpstr>
      <vt:lpstr>10 дн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bashmakov danil</cp:lastModifiedBy>
  <cp:lastPrinted>2025-04-23T04:50:15Z</cp:lastPrinted>
  <dcterms:created xsi:type="dcterms:W3CDTF">2015-06-05T18:19:34Z</dcterms:created>
  <dcterms:modified xsi:type="dcterms:W3CDTF">2025-05-13T08:21:54Z</dcterms:modified>
</cp:coreProperties>
</file>